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28" yWindow="144" windowWidth="1200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5" i="1" l="1"/>
  <c r="A175" i="1"/>
  <c r="L174" i="1"/>
  <c r="J174" i="1"/>
  <c r="I174" i="1"/>
  <c r="H174" i="1"/>
  <c r="G174" i="1"/>
  <c r="F174" i="1"/>
  <c r="B167" i="1"/>
  <c r="A167" i="1"/>
  <c r="L166" i="1"/>
  <c r="L175" i="1" s="1"/>
  <c r="J166" i="1"/>
  <c r="J175" i="1" s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50" i="1"/>
  <c r="A150" i="1"/>
  <c r="L149" i="1"/>
  <c r="L158" i="1" s="1"/>
  <c r="J149" i="1"/>
  <c r="J158" i="1" s="1"/>
  <c r="I149" i="1"/>
  <c r="H149" i="1"/>
  <c r="G149" i="1"/>
  <c r="F149" i="1"/>
  <c r="F158" i="1" s="1"/>
  <c r="B141" i="1"/>
  <c r="A141" i="1"/>
  <c r="L140" i="1"/>
  <c r="J140" i="1"/>
  <c r="I140" i="1"/>
  <c r="H140" i="1"/>
  <c r="G140" i="1"/>
  <c r="F140" i="1"/>
  <c r="B133" i="1"/>
  <c r="A133" i="1"/>
  <c r="L132" i="1"/>
  <c r="J132" i="1"/>
  <c r="J141" i="1" s="1"/>
  <c r="I132" i="1"/>
  <c r="H132" i="1"/>
  <c r="H141" i="1" s="1"/>
  <c r="G132" i="1"/>
  <c r="F132" i="1"/>
  <c r="F141" i="1" s="1"/>
  <c r="B124" i="1"/>
  <c r="A124" i="1"/>
  <c r="L123" i="1"/>
  <c r="J123" i="1"/>
  <c r="I123" i="1"/>
  <c r="H123" i="1"/>
  <c r="G123" i="1"/>
  <c r="F123" i="1"/>
  <c r="B116" i="1"/>
  <c r="A116" i="1"/>
  <c r="L115" i="1"/>
  <c r="L124" i="1" s="1"/>
  <c r="J115" i="1"/>
  <c r="J124" i="1" s="1"/>
  <c r="I115" i="1"/>
  <c r="H115" i="1"/>
  <c r="H124" i="1" s="1"/>
  <c r="G115" i="1"/>
  <c r="F115" i="1"/>
  <c r="F124" i="1" s="1"/>
  <c r="B107" i="1"/>
  <c r="A107" i="1"/>
  <c r="L106" i="1"/>
  <c r="J106" i="1"/>
  <c r="I106" i="1"/>
  <c r="H106" i="1"/>
  <c r="G106" i="1"/>
  <c r="F106" i="1"/>
  <c r="B99" i="1"/>
  <c r="A99" i="1"/>
  <c r="L98" i="1"/>
  <c r="J98" i="1"/>
  <c r="J107" i="1" s="1"/>
  <c r="I98" i="1"/>
  <c r="H98" i="1"/>
  <c r="G98" i="1"/>
  <c r="G107" i="1" s="1"/>
  <c r="F98" i="1"/>
  <c r="B90" i="1"/>
  <c r="A90" i="1"/>
  <c r="L89" i="1"/>
  <c r="J89" i="1"/>
  <c r="I89" i="1"/>
  <c r="H89" i="1"/>
  <c r="G89" i="1"/>
  <c r="F89" i="1"/>
  <c r="B82" i="1"/>
  <c r="A82" i="1"/>
  <c r="L81" i="1"/>
  <c r="J81" i="1"/>
  <c r="I81" i="1"/>
  <c r="H81" i="1"/>
  <c r="H90" i="1" s="1"/>
  <c r="G81" i="1"/>
  <c r="G90" i="1" s="1"/>
  <c r="F81" i="1"/>
  <c r="F90" i="1" s="1"/>
  <c r="B73" i="1"/>
  <c r="A73" i="1"/>
  <c r="L72" i="1"/>
  <c r="J72" i="1"/>
  <c r="I72" i="1"/>
  <c r="H72" i="1"/>
  <c r="G72" i="1"/>
  <c r="F72" i="1"/>
  <c r="B65" i="1"/>
  <c r="A65" i="1"/>
  <c r="L64" i="1"/>
  <c r="L73" i="1" s="1"/>
  <c r="J64" i="1"/>
  <c r="I64" i="1"/>
  <c r="I73" i="1" s="1"/>
  <c r="H64" i="1"/>
  <c r="H73" i="1" s="1"/>
  <c r="G64" i="1"/>
  <c r="F64" i="1"/>
  <c r="F73" i="1" s="1"/>
  <c r="B56" i="1"/>
  <c r="A56" i="1"/>
  <c r="L55" i="1"/>
  <c r="J55" i="1"/>
  <c r="I55" i="1"/>
  <c r="H55" i="1"/>
  <c r="G55" i="1"/>
  <c r="F55" i="1"/>
  <c r="B48" i="1"/>
  <c r="A48" i="1"/>
  <c r="L47" i="1"/>
  <c r="L56" i="1" s="1"/>
  <c r="J47" i="1"/>
  <c r="J56" i="1" s="1"/>
  <c r="I47" i="1"/>
  <c r="H47" i="1"/>
  <c r="H56" i="1" s="1"/>
  <c r="G47" i="1"/>
  <c r="F47" i="1"/>
  <c r="B39" i="1"/>
  <c r="A39" i="1"/>
  <c r="L38" i="1"/>
  <c r="J38" i="1"/>
  <c r="I38" i="1"/>
  <c r="H38" i="1"/>
  <c r="G38" i="1"/>
  <c r="F38" i="1"/>
  <c r="B31" i="1"/>
  <c r="A31" i="1"/>
  <c r="L30" i="1"/>
  <c r="J30" i="1"/>
  <c r="J39" i="1" s="1"/>
  <c r="I30" i="1"/>
  <c r="H30" i="1"/>
  <c r="G30" i="1"/>
  <c r="F30" i="1"/>
  <c r="F39" i="1" s="1"/>
  <c r="B22" i="1"/>
  <c r="A22" i="1"/>
  <c r="L21" i="1"/>
  <c r="J21" i="1"/>
  <c r="I21" i="1"/>
  <c r="H21" i="1"/>
  <c r="G21" i="1"/>
  <c r="F21" i="1"/>
  <c r="B14" i="1"/>
  <c r="A14" i="1"/>
  <c r="L13" i="1"/>
  <c r="J13" i="1"/>
  <c r="J22" i="1" s="1"/>
  <c r="I13" i="1"/>
  <c r="H13" i="1"/>
  <c r="G13" i="1"/>
  <c r="F13" i="1"/>
  <c r="F22" i="1" s="1"/>
  <c r="G175" i="1" l="1"/>
  <c r="J90" i="1"/>
  <c r="H22" i="1"/>
  <c r="L90" i="1"/>
  <c r="G141" i="1"/>
  <c r="F56" i="1"/>
  <c r="F107" i="1"/>
  <c r="L107" i="1"/>
  <c r="G124" i="1"/>
  <c r="F175" i="1"/>
  <c r="G158" i="1"/>
  <c r="H39" i="1"/>
  <c r="H158" i="1"/>
  <c r="H107" i="1"/>
  <c r="G22" i="1"/>
  <c r="I124" i="1"/>
  <c r="G39" i="1"/>
  <c r="I90" i="1"/>
  <c r="I175" i="1"/>
  <c r="I141" i="1"/>
  <c r="J73" i="1"/>
  <c r="J176" i="1" s="1"/>
  <c r="I22" i="1"/>
  <c r="L141" i="1"/>
  <c r="H175" i="1"/>
  <c r="G73" i="1"/>
  <c r="I56" i="1"/>
  <c r="I39" i="1"/>
  <c r="L22" i="1"/>
  <c r="I107" i="1"/>
  <c r="G56" i="1"/>
  <c r="I158" i="1"/>
  <c r="L39" i="1"/>
  <c r="F176" i="1" l="1"/>
  <c r="H176" i="1"/>
  <c r="I176" i="1"/>
  <c r="G176" i="1"/>
  <c r="L176" i="1"/>
</calcChain>
</file>

<file path=xl/sharedStrings.xml><?xml version="1.0" encoding="utf-8"?>
<sst xmlns="http://schemas.openxmlformats.org/spreadsheetml/2006/main" count="289" uniqueCount="109">
  <si>
    <t>Школа</t>
  </si>
  <si>
    <t>МБОУ "СОШ №2" п.Экспериментальный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</si>
  <si>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</si>
  <si>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</si>
  <si>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</si>
  <si>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</si>
  <si>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</si>
  <si>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А.К. Мендагарина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</si>
  <si>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</si>
  <si>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</si>
  <si>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</si>
  <si>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</si>
  <si>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</si>
  <si>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</si>
  <si>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</si>
  <si>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</si>
  <si>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</si>
  <si>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</si>
  <si>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</si>
  <si>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</si>
  <si>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</si>
  <si>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</si>
  <si>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</si>
  <si>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</si>
  <si>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</si>
  <si>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</si>
  <si>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</si>
  <si>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</si>
  <si>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</si>
  <si>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№189</t>
  </si>
  <si>
    <t>гор.напиток</t>
  </si>
  <si>
    <t>Какао с молоком</t>
  </si>
  <si>
    <t>№382</t>
  </si>
  <si>
    <t>хлеб</t>
  </si>
  <si>
    <t>Хлеб пшеничный</t>
  </si>
  <si>
    <t>ПР</t>
  </si>
  <si>
    <t>фрукты</t>
  </si>
  <si>
    <t>Яблоко</t>
  </si>
  <si>
    <t>№338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</si>
  <si>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</si>
  <si>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</si>
  <si>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</si>
  <si>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</si>
  <si>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</si>
  <si>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</si>
  <si>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</si>
  <si>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</si>
  <si>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</si>
  <si>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</si>
  <si>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</si>
  <si>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</si>
  <si>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</si>
  <si>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</si>
  <si>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</si>
  <si>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</si>
  <si>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</si>
  <si>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</si>
  <si>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</si>
  <si>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</si>
  <si>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</si>
  <si>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</si>
  <si>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</si>
  <si>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</si>
  <si>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</si>
  <si>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</si>
  <si>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</si>
  <si>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</si>
  <si>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</si>
  <si>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</si>
  <si>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</si>
  <si>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</si>
  <si>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</si>
  <si>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Бутерброд с маслом</t>
  </si>
  <si>
    <t>Апельсин</t>
  </si>
  <si>
    <t>№211</t>
  </si>
  <si>
    <t>№232</t>
  </si>
  <si>
    <t>Каша рассыпчатая (гречневая) с овощами</t>
  </si>
  <si>
    <t>№166</t>
  </si>
  <si>
    <t>Пудинг из творога с джемом</t>
  </si>
  <si>
    <t>Кофейный напиток с молоком</t>
  </si>
  <si>
    <t>№379</t>
  </si>
  <si>
    <t>Хлеб пшеничный в/с</t>
  </si>
  <si>
    <t>Макаронные изделия отварные</t>
  </si>
  <si>
    <t>Среднее значение за период:</t>
  </si>
  <si>
    <t>Яйцо вареное</t>
  </si>
  <si>
    <t xml:space="preserve">Овощные палочки </t>
  </si>
  <si>
    <t>№ 71</t>
  </si>
  <si>
    <t>Бутерброды с сыром</t>
  </si>
  <si>
    <t>№ 3</t>
  </si>
  <si>
    <t>№ 340</t>
  </si>
  <si>
    <t xml:space="preserve">Каша пшенная жидкая </t>
  </si>
  <si>
    <t>Бутерброд с сыром</t>
  </si>
  <si>
    <t>№3</t>
  </si>
  <si>
    <t>каша рисовая жидкая</t>
  </si>
  <si>
    <t>Чай с молоком</t>
  </si>
  <si>
    <t>апельсин</t>
  </si>
  <si>
    <t>№ 1</t>
  </si>
  <si>
    <t>№378</t>
  </si>
  <si>
    <t>Свежий огурец</t>
  </si>
  <si>
    <t>Рыба запеченая с соусом сметанным</t>
  </si>
  <si>
    <t>№340</t>
  </si>
  <si>
    <t>Овощные палочки</t>
  </si>
  <si>
    <t>Котлеты "Здоровье" с соусом томатным</t>
  </si>
  <si>
    <t>№ 38</t>
  </si>
  <si>
    <t>салат</t>
  </si>
  <si>
    <t>Гарнир</t>
  </si>
  <si>
    <t>второе блюдо</t>
  </si>
  <si>
    <t>гор. 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</si>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</sst>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0" borderId="14" xfId="0" applyFont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164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0" fillId="2" borderId="25" xfId="0" applyFill="1" applyBorder="1" applyProtection="1">
      <protection locked="0"/>
    </xf>
    <xf numFmtId="0" fontId="0" fillId="0" borderId="25" xfId="0" applyBorder="1"/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14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6" borderId="25" xfId="0" applyFill="1" applyBorder="1" applyProtection="1">
      <protection locked="0"/>
    </xf>
    <xf numFmtId="0" fontId="12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zoomScale="70" zoomScaleNormal="70" workbookViewId="0">
      <pane ySplit="5" topLeftCell="A6" activePane="bottomLeft" state="frozen"/>
      <selection pane="bottomLeft" activeCell="N11" sqref="N11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121" t="s">
        <v>1</v>
      </c>
      <c r="D1" s="122"/>
      <c r="E1" s="122"/>
      <c r="F1" s="3" t="s">
        <v>2</v>
      </c>
      <c r="G1" s="2" t="s">
        <v>3</v>
      </c>
      <c r="H1" s="123" t="s">
        <v>4</v>
      </c>
      <c r="I1" s="123"/>
      <c r="J1" s="123"/>
      <c r="K1" s="123"/>
    </row>
    <row r="2" spans="1:12" ht="17.399999999999999" x14ac:dyDescent="0.25">
      <c r="A2" s="4" t="s">
        <v>5</v>
      </c>
      <c r="C2" s="2"/>
      <c r="G2" s="2" t="s">
        <v>6</v>
      </c>
      <c r="H2" s="123" t="s">
        <v>7</v>
      </c>
      <c r="I2" s="123"/>
      <c r="J2" s="123"/>
      <c r="K2" s="123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8">
        <v>1</v>
      </c>
      <c r="J3" s="9">
        <v>2025</v>
      </c>
      <c r="K3" s="10"/>
    </row>
    <row r="4" spans="1:12" ht="13.8" thickBot="1" x14ac:dyDescent="0.3">
      <c r="C4" s="2"/>
      <c r="D4" s="5"/>
      <c r="H4" s="11" t="s">
        <v>11</v>
      </c>
      <c r="I4" s="11" t="s">
        <v>12</v>
      </c>
      <c r="J4" s="11" t="s">
        <v>13</v>
      </c>
    </row>
    <row r="5" spans="1:12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 t="s">
        <v>26</v>
      </c>
      <c r="D6" s="19" t="s">
        <v>27</v>
      </c>
      <c r="E6" s="61" t="s">
        <v>28</v>
      </c>
      <c r="F6" s="62">
        <v>200</v>
      </c>
      <c r="G6" s="63">
        <v>8</v>
      </c>
      <c r="H6" s="63">
        <v>10.6</v>
      </c>
      <c r="I6" s="63">
        <v>17</v>
      </c>
      <c r="J6" s="63">
        <v>239.1</v>
      </c>
      <c r="K6" s="64" t="s">
        <v>29</v>
      </c>
      <c r="L6" s="24">
        <v>13.69</v>
      </c>
    </row>
    <row r="7" spans="1:12" ht="14.4" x14ac:dyDescent="0.3">
      <c r="A7" s="25"/>
      <c r="B7" s="26"/>
      <c r="C7" s="27"/>
      <c r="D7" s="89"/>
      <c r="E7" s="107" t="s">
        <v>84</v>
      </c>
      <c r="F7" s="109">
        <v>40</v>
      </c>
      <c r="G7" s="63">
        <v>2.6</v>
      </c>
      <c r="H7" s="63">
        <v>3</v>
      </c>
      <c r="I7" s="63">
        <v>8</v>
      </c>
      <c r="J7" s="63">
        <v>110.2</v>
      </c>
      <c r="K7" s="62" t="s">
        <v>57</v>
      </c>
      <c r="L7" s="24">
        <v>9</v>
      </c>
    </row>
    <row r="8" spans="1:12" ht="14.4" x14ac:dyDescent="0.3">
      <c r="A8" s="25"/>
      <c r="B8" s="26"/>
      <c r="C8" s="27"/>
      <c r="D8" s="90" t="s">
        <v>30</v>
      </c>
      <c r="E8" s="107" t="s">
        <v>31</v>
      </c>
      <c r="F8" s="109">
        <v>200</v>
      </c>
      <c r="G8" s="63">
        <v>3.8</v>
      </c>
      <c r="H8" s="63">
        <v>2</v>
      </c>
      <c r="I8" s="63">
        <v>14.4</v>
      </c>
      <c r="J8" s="63">
        <v>96.1</v>
      </c>
      <c r="K8" s="62" t="s">
        <v>32</v>
      </c>
      <c r="L8" s="31">
        <v>10.87</v>
      </c>
    </row>
    <row r="9" spans="1:12" ht="14.4" x14ac:dyDescent="0.3">
      <c r="A9" s="25"/>
      <c r="B9" s="26"/>
      <c r="C9" s="27"/>
      <c r="D9" s="90" t="s">
        <v>33</v>
      </c>
      <c r="E9" s="107" t="s">
        <v>34</v>
      </c>
      <c r="F9" s="109">
        <v>20</v>
      </c>
      <c r="G9" s="63">
        <v>1.5</v>
      </c>
      <c r="H9" s="63">
        <v>0.1</v>
      </c>
      <c r="I9" s="63">
        <v>10</v>
      </c>
      <c r="J9" s="63">
        <v>47.4</v>
      </c>
      <c r="K9" s="62" t="s">
        <v>35</v>
      </c>
      <c r="L9" s="32">
        <v>1</v>
      </c>
    </row>
    <row r="10" spans="1:12" ht="14.4" x14ac:dyDescent="0.3">
      <c r="A10" s="25"/>
      <c r="B10" s="26"/>
      <c r="C10" s="27"/>
      <c r="D10" s="90" t="s">
        <v>36</v>
      </c>
      <c r="E10" s="65" t="s">
        <v>37</v>
      </c>
      <c r="F10" s="109">
        <v>100</v>
      </c>
      <c r="G10" s="63">
        <v>0.3</v>
      </c>
      <c r="H10" s="63">
        <v>0.4</v>
      </c>
      <c r="I10" s="63">
        <v>18.7</v>
      </c>
      <c r="J10" s="63">
        <v>47.2</v>
      </c>
      <c r="K10" s="33" t="s">
        <v>38</v>
      </c>
      <c r="L10" s="32">
        <v>8</v>
      </c>
    </row>
    <row r="11" spans="1:12" ht="14.4" x14ac:dyDescent="0.3">
      <c r="A11" s="25"/>
      <c r="B11" s="26"/>
      <c r="C11" s="27"/>
      <c r="D11" s="28"/>
      <c r="E11" s="34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5"/>
      <c r="B12" s="26"/>
      <c r="C12" s="27"/>
      <c r="D12" s="28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37"/>
      <c r="B13" s="38"/>
      <c r="C13" s="39"/>
      <c r="D13" s="40" t="s">
        <v>39</v>
      </c>
      <c r="E13" s="41"/>
      <c r="F13" s="42">
        <f>SUM(F6:F12)</f>
        <v>560</v>
      </c>
      <c r="G13" s="42">
        <f t="shared" ref="G13:J13" si="0">SUM(G6:G12)</f>
        <v>16.2</v>
      </c>
      <c r="H13" s="42">
        <f t="shared" si="0"/>
        <v>16.099999999999998</v>
      </c>
      <c r="I13" s="42">
        <f t="shared" si="0"/>
        <v>68.099999999999994</v>
      </c>
      <c r="J13" s="42">
        <f t="shared" si="0"/>
        <v>540</v>
      </c>
      <c r="K13" s="43"/>
      <c r="L13" s="42">
        <f t="shared" ref="L13" si="1">SUM(L6:L12)</f>
        <v>42.559999999999995</v>
      </c>
    </row>
    <row r="14" spans="1:12" ht="14.4" x14ac:dyDescent="0.3">
      <c r="A14" s="44">
        <f>A6</f>
        <v>1</v>
      </c>
      <c r="B14" s="45">
        <f>B6</f>
        <v>1</v>
      </c>
      <c r="C14" s="46" t="s">
        <v>40</v>
      </c>
      <c r="D14" s="29" t="s">
        <v>41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5"/>
      <c r="B15" s="26"/>
      <c r="C15" s="27"/>
      <c r="D15" s="29" t="s">
        <v>42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5"/>
      <c r="B16" s="26"/>
      <c r="C16" s="27"/>
      <c r="D16" s="29" t="s">
        <v>43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5"/>
      <c r="B17" s="26"/>
      <c r="C17" s="27"/>
      <c r="D17" s="29" t="s">
        <v>44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5"/>
      <c r="B18" s="26"/>
      <c r="C18" s="27"/>
      <c r="D18" s="29" t="s">
        <v>45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5"/>
      <c r="B19" s="26"/>
      <c r="C19" s="27"/>
      <c r="D19" s="29" t="s">
        <v>46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5"/>
      <c r="B20" s="26"/>
      <c r="C20" s="27"/>
      <c r="D20" s="29" t="s">
        <v>47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37"/>
      <c r="B21" s="38"/>
      <c r="C21" s="39"/>
      <c r="D21" s="40" t="s">
        <v>39</v>
      </c>
      <c r="E21" s="41"/>
      <c r="F21" s="42">
        <f>SUM(F14:F20)</f>
        <v>0</v>
      </c>
      <c r="G21" s="42">
        <f>SUM(G14:G20)</f>
        <v>0</v>
      </c>
      <c r="H21" s="42">
        <f>SUM(H14:H20)</f>
        <v>0</v>
      </c>
      <c r="I21" s="42">
        <f>SUM(I14:I20)</f>
        <v>0</v>
      </c>
      <c r="J21" s="42">
        <f>SUM(J14:J20)</f>
        <v>0</v>
      </c>
      <c r="K21" s="43"/>
      <c r="L21" s="42">
        <f>SUM(L14:L20)</f>
        <v>0</v>
      </c>
    </row>
    <row r="22" spans="1:12" ht="15" thickBot="1" x14ac:dyDescent="0.3">
      <c r="A22" s="47">
        <f>A6</f>
        <v>1</v>
      </c>
      <c r="B22" s="48">
        <f>B6</f>
        <v>1</v>
      </c>
      <c r="C22" s="119" t="s">
        <v>48</v>
      </c>
      <c r="D22" s="120"/>
      <c r="E22" s="49"/>
      <c r="F22" s="50">
        <f>F13+F21</f>
        <v>560</v>
      </c>
      <c r="G22" s="50">
        <f>G13+G21</f>
        <v>16.2</v>
      </c>
      <c r="H22" s="50">
        <f>H13+H21</f>
        <v>16.099999999999998</v>
      </c>
      <c r="I22" s="50">
        <f>I13+I21</f>
        <v>68.099999999999994</v>
      </c>
      <c r="J22" s="50">
        <f>J13+J21</f>
        <v>540</v>
      </c>
      <c r="K22" s="50"/>
      <c r="L22" s="50">
        <f>L13+L21</f>
        <v>42.559999999999995</v>
      </c>
    </row>
    <row r="23" spans="1:12" ht="15" thickBot="1" x14ac:dyDescent="0.35">
      <c r="A23" s="51">
        <v>1</v>
      </c>
      <c r="B23" s="26">
        <v>2</v>
      </c>
      <c r="C23" s="18" t="s">
        <v>26</v>
      </c>
      <c r="D23" s="19" t="s">
        <v>104</v>
      </c>
      <c r="E23" s="66" t="s">
        <v>85</v>
      </c>
      <c r="F23" s="69">
        <v>60</v>
      </c>
      <c r="G23" s="79">
        <v>0.7</v>
      </c>
      <c r="H23" s="79">
        <v>0.1</v>
      </c>
      <c r="I23" s="79">
        <v>2.2999999999999998</v>
      </c>
      <c r="J23" s="74">
        <v>12.8</v>
      </c>
      <c r="K23" s="68" t="s">
        <v>86</v>
      </c>
      <c r="L23" s="73">
        <v>6.6</v>
      </c>
    </row>
    <row r="24" spans="1:12" ht="14.4" x14ac:dyDescent="0.3">
      <c r="A24" s="51"/>
      <c r="B24" s="26"/>
      <c r="C24" s="27"/>
      <c r="D24" s="118" t="s">
        <v>106</v>
      </c>
      <c r="E24" s="107" t="s">
        <v>49</v>
      </c>
      <c r="F24" s="109">
        <v>120</v>
      </c>
      <c r="G24" s="79">
        <v>9.6999999999999993</v>
      </c>
      <c r="H24" s="79">
        <v>12.8</v>
      </c>
      <c r="I24" s="79">
        <v>10.3</v>
      </c>
      <c r="J24" s="74">
        <v>201.2</v>
      </c>
      <c r="K24" s="68" t="s">
        <v>50</v>
      </c>
      <c r="L24" s="73">
        <v>33.71</v>
      </c>
    </row>
    <row r="25" spans="1:12" ht="14.4" x14ac:dyDescent="0.3">
      <c r="A25" s="51"/>
      <c r="B25" s="26"/>
      <c r="C25" s="27"/>
      <c r="D25" s="2" t="s">
        <v>44</v>
      </c>
      <c r="E25" s="107" t="s">
        <v>51</v>
      </c>
      <c r="F25" s="110">
        <v>150</v>
      </c>
      <c r="G25" s="85">
        <v>6</v>
      </c>
      <c r="H25" s="85">
        <v>4.8</v>
      </c>
      <c r="I25" s="85">
        <v>26.9</v>
      </c>
      <c r="J25" s="75">
        <v>205.9</v>
      </c>
      <c r="K25" s="67" t="s">
        <v>52</v>
      </c>
      <c r="L25" s="72">
        <v>2.23</v>
      </c>
    </row>
    <row r="26" spans="1:12" ht="14.4" x14ac:dyDescent="0.3">
      <c r="A26" s="51"/>
      <c r="B26" s="26"/>
      <c r="C26" s="27"/>
      <c r="D26" s="90" t="s">
        <v>30</v>
      </c>
      <c r="E26" s="107" t="s">
        <v>53</v>
      </c>
      <c r="F26" s="109">
        <v>200</v>
      </c>
      <c r="G26" s="79">
        <v>0.3</v>
      </c>
      <c r="H26" s="79">
        <v>0</v>
      </c>
      <c r="I26" s="79">
        <v>14.2</v>
      </c>
      <c r="J26" s="74">
        <v>62.1</v>
      </c>
      <c r="K26" s="67" t="s">
        <v>54</v>
      </c>
      <c r="L26" s="70">
        <v>1.51</v>
      </c>
    </row>
    <row r="27" spans="1:12" ht="14.4" x14ac:dyDescent="0.3">
      <c r="A27" s="51"/>
      <c r="B27" s="26"/>
      <c r="C27" s="27"/>
      <c r="D27" s="90" t="s">
        <v>33</v>
      </c>
      <c r="E27" s="107" t="s">
        <v>34</v>
      </c>
      <c r="F27" s="109">
        <v>30</v>
      </c>
      <c r="G27" s="79">
        <v>2.2999999999999998</v>
      </c>
      <c r="H27" s="79">
        <v>0.2</v>
      </c>
      <c r="I27" s="79">
        <v>15.1</v>
      </c>
      <c r="J27" s="74">
        <v>71.099999999999994</v>
      </c>
      <c r="K27" s="67" t="s">
        <v>35</v>
      </c>
      <c r="L27" s="71">
        <v>1.72</v>
      </c>
    </row>
    <row r="28" spans="1:12" ht="14.4" x14ac:dyDescent="0.3">
      <c r="A28" s="51"/>
      <c r="B28" s="26"/>
      <c r="C28" s="27"/>
      <c r="D28" s="28"/>
      <c r="E28" s="94"/>
      <c r="F28" s="35"/>
      <c r="G28" s="35"/>
      <c r="H28" s="35"/>
      <c r="I28" s="35"/>
      <c r="J28" s="35"/>
      <c r="K28" s="36"/>
      <c r="L28" s="35"/>
    </row>
    <row r="29" spans="1:12" ht="14.4" x14ac:dyDescent="0.3">
      <c r="A29" s="51"/>
      <c r="B29" s="26"/>
      <c r="C29" s="27"/>
      <c r="D29" s="28"/>
      <c r="E29" s="34"/>
      <c r="F29" s="35"/>
      <c r="G29" s="35"/>
      <c r="H29" s="35"/>
      <c r="I29" s="35"/>
      <c r="J29" s="35"/>
      <c r="K29" s="36"/>
      <c r="L29" s="35"/>
    </row>
    <row r="30" spans="1:12" ht="14.4" x14ac:dyDescent="0.3">
      <c r="A30" s="52"/>
      <c r="B30" s="38"/>
      <c r="C30" s="39"/>
      <c r="D30" s="40" t="s">
        <v>39</v>
      </c>
      <c r="E30" s="41"/>
      <c r="F30" s="42">
        <f>SUM(F23:F29)</f>
        <v>560</v>
      </c>
      <c r="G30" s="42">
        <f t="shared" ref="G30:L30" si="2">SUM(G23:G29)</f>
        <v>19</v>
      </c>
      <c r="H30" s="42">
        <f t="shared" si="2"/>
        <v>17.899999999999999</v>
      </c>
      <c r="I30" s="42">
        <f t="shared" si="2"/>
        <v>68.8</v>
      </c>
      <c r="J30" s="42">
        <f t="shared" si="2"/>
        <v>553.1</v>
      </c>
      <c r="K30" s="43"/>
      <c r="L30" s="42">
        <f t="shared" si="2"/>
        <v>45.769999999999996</v>
      </c>
    </row>
    <row r="31" spans="1:12" ht="14.4" x14ac:dyDescent="0.3">
      <c r="A31" s="45">
        <f>A23</f>
        <v>1</v>
      </c>
      <c r="B31" s="45">
        <f>B23</f>
        <v>2</v>
      </c>
      <c r="C31" s="46" t="s">
        <v>40</v>
      </c>
      <c r="D31" s="29" t="s">
        <v>41</v>
      </c>
      <c r="E31" s="34"/>
      <c r="F31" s="35"/>
      <c r="G31" s="35"/>
      <c r="H31" s="35"/>
      <c r="I31" s="35"/>
      <c r="J31" s="35"/>
      <c r="K31" s="36"/>
      <c r="L31" s="35"/>
    </row>
    <row r="32" spans="1:12" ht="14.4" x14ac:dyDescent="0.3">
      <c r="A32" s="51"/>
      <c r="B32" s="26"/>
      <c r="C32" s="27"/>
      <c r="D32" s="29" t="s">
        <v>42</v>
      </c>
      <c r="E32" s="34"/>
      <c r="F32" s="35"/>
      <c r="G32" s="35"/>
      <c r="H32" s="35"/>
      <c r="I32" s="35"/>
      <c r="J32" s="35"/>
      <c r="K32" s="36"/>
      <c r="L32" s="35"/>
    </row>
    <row r="33" spans="1:12" ht="14.4" x14ac:dyDescent="0.3">
      <c r="A33" s="51"/>
      <c r="B33" s="26"/>
      <c r="C33" s="27"/>
      <c r="D33" s="29" t="s">
        <v>43</v>
      </c>
      <c r="E33" s="34"/>
      <c r="F33" s="35"/>
      <c r="G33" s="35"/>
      <c r="H33" s="35"/>
      <c r="I33" s="35"/>
      <c r="J33" s="35"/>
      <c r="K33" s="36"/>
      <c r="L33" s="35"/>
    </row>
    <row r="34" spans="1:12" ht="14.4" x14ac:dyDescent="0.3">
      <c r="A34" s="51"/>
      <c r="B34" s="26"/>
      <c r="C34" s="27"/>
      <c r="D34" s="29" t="s">
        <v>44</v>
      </c>
      <c r="E34" s="34"/>
      <c r="F34" s="35"/>
      <c r="G34" s="35"/>
      <c r="H34" s="35"/>
      <c r="I34" s="35"/>
      <c r="J34" s="35"/>
      <c r="K34" s="36"/>
      <c r="L34" s="35"/>
    </row>
    <row r="35" spans="1:12" ht="14.4" x14ac:dyDescent="0.3">
      <c r="A35" s="51"/>
      <c r="B35" s="26"/>
      <c r="C35" s="27"/>
      <c r="D35" s="29" t="s">
        <v>45</v>
      </c>
      <c r="E35" s="34"/>
      <c r="F35" s="35"/>
      <c r="G35" s="35"/>
      <c r="H35" s="35"/>
      <c r="I35" s="35"/>
      <c r="J35" s="35"/>
      <c r="K35" s="36"/>
      <c r="L35" s="35"/>
    </row>
    <row r="36" spans="1:12" ht="14.4" x14ac:dyDescent="0.3">
      <c r="A36" s="51"/>
      <c r="B36" s="26"/>
      <c r="C36" s="27"/>
      <c r="D36" s="29" t="s">
        <v>46</v>
      </c>
      <c r="E36" s="34"/>
      <c r="F36" s="35"/>
      <c r="G36" s="35"/>
      <c r="H36" s="35"/>
      <c r="I36" s="35"/>
      <c r="J36" s="35"/>
      <c r="K36" s="36"/>
      <c r="L36" s="35"/>
    </row>
    <row r="37" spans="1:12" ht="14.4" x14ac:dyDescent="0.3">
      <c r="A37" s="51"/>
      <c r="B37" s="26"/>
      <c r="C37" s="27"/>
      <c r="D37" s="29" t="s">
        <v>47</v>
      </c>
      <c r="E37" s="34"/>
      <c r="F37" s="35"/>
      <c r="G37" s="35"/>
      <c r="H37" s="35"/>
      <c r="I37" s="35"/>
      <c r="J37" s="35"/>
      <c r="K37" s="36"/>
      <c r="L37" s="35"/>
    </row>
    <row r="38" spans="1:12" ht="14.4" x14ac:dyDescent="0.3">
      <c r="A38" s="52"/>
      <c r="B38" s="38"/>
      <c r="C38" s="39"/>
      <c r="D38" s="40" t="s">
        <v>39</v>
      </c>
      <c r="E38" s="41"/>
      <c r="F38" s="42">
        <f>SUM(F31:F37)</f>
        <v>0</v>
      </c>
      <c r="G38" s="42">
        <f>SUM(G31:G37)</f>
        <v>0</v>
      </c>
      <c r="H38" s="42">
        <f>SUM(H31:H37)</f>
        <v>0</v>
      </c>
      <c r="I38" s="42">
        <f>SUM(I31:I37)</f>
        <v>0</v>
      </c>
      <c r="J38" s="42">
        <f>SUM(J31:J37)</f>
        <v>0</v>
      </c>
      <c r="K38" s="43"/>
      <c r="L38" s="42">
        <f>SUM(L31:L37)</f>
        <v>0</v>
      </c>
    </row>
    <row r="39" spans="1:12" ht="15.75" customHeight="1" thickBot="1" x14ac:dyDescent="0.3">
      <c r="A39" s="53">
        <f>A23</f>
        <v>1</v>
      </c>
      <c r="B39" s="53">
        <f>B23</f>
        <v>2</v>
      </c>
      <c r="C39" s="119" t="s">
        <v>48</v>
      </c>
      <c r="D39" s="120"/>
      <c r="E39" s="49"/>
      <c r="F39" s="50">
        <f>F30+F38</f>
        <v>560</v>
      </c>
      <c r="G39" s="50">
        <f>G30+G38</f>
        <v>19</v>
      </c>
      <c r="H39" s="50">
        <f>H30+H38</f>
        <v>17.899999999999999</v>
      </c>
      <c r="I39" s="50">
        <f>I30+I38</f>
        <v>68.8</v>
      </c>
      <c r="J39" s="50">
        <f>J30+J38</f>
        <v>553.1</v>
      </c>
      <c r="K39" s="50"/>
      <c r="L39" s="50">
        <f>L30+L38</f>
        <v>45.769999999999996</v>
      </c>
    </row>
    <row r="40" spans="1:12" ht="14.4" x14ac:dyDescent="0.3">
      <c r="A40" s="16">
        <v>1</v>
      </c>
      <c r="B40" s="17">
        <v>3</v>
      </c>
      <c r="C40" s="18" t="s">
        <v>26</v>
      </c>
      <c r="D40" s="19" t="s">
        <v>27</v>
      </c>
      <c r="E40" s="82" t="s">
        <v>55</v>
      </c>
      <c r="F40" s="81">
        <v>180</v>
      </c>
      <c r="G40" s="79">
        <v>11</v>
      </c>
      <c r="H40" s="79">
        <v>9</v>
      </c>
      <c r="I40" s="79">
        <v>14.8</v>
      </c>
      <c r="J40" s="79">
        <v>299.60000000000002</v>
      </c>
      <c r="K40" s="86" t="s">
        <v>56</v>
      </c>
      <c r="L40" s="87">
        <v>51.29</v>
      </c>
    </row>
    <row r="41" spans="1:12" ht="14.4" x14ac:dyDescent="0.3">
      <c r="A41" s="25"/>
      <c r="B41" s="26"/>
      <c r="C41" s="27"/>
      <c r="D41" s="89"/>
      <c r="E41" s="107" t="s">
        <v>87</v>
      </c>
      <c r="F41" s="109">
        <v>30</v>
      </c>
      <c r="G41" s="79">
        <v>2.1</v>
      </c>
      <c r="H41" s="79">
        <v>4.5999999999999996</v>
      </c>
      <c r="I41" s="79">
        <v>13.7</v>
      </c>
      <c r="J41" s="79">
        <v>63</v>
      </c>
      <c r="K41" s="81" t="s">
        <v>88</v>
      </c>
      <c r="L41" s="87">
        <v>9.19</v>
      </c>
    </row>
    <row r="42" spans="1:12" ht="14.4" x14ac:dyDescent="0.3">
      <c r="A42" s="25"/>
      <c r="B42" s="26"/>
      <c r="C42" s="27"/>
      <c r="D42" s="90" t="s">
        <v>30</v>
      </c>
      <c r="E42" s="107" t="s">
        <v>58</v>
      </c>
      <c r="F42" s="110">
        <v>200</v>
      </c>
      <c r="G42" s="85">
        <v>1.5</v>
      </c>
      <c r="H42" s="85">
        <v>2.2999999999999998</v>
      </c>
      <c r="I42" s="85">
        <v>21.4</v>
      </c>
      <c r="J42" s="85">
        <v>107</v>
      </c>
      <c r="K42" s="81" t="s">
        <v>59</v>
      </c>
      <c r="L42" s="84">
        <v>9.44</v>
      </c>
    </row>
    <row r="43" spans="1:12" ht="14.4" x14ac:dyDescent="0.3">
      <c r="A43" s="25"/>
      <c r="B43" s="26"/>
      <c r="C43" s="27"/>
      <c r="D43" s="90" t="s">
        <v>36</v>
      </c>
      <c r="E43" s="107" t="s">
        <v>60</v>
      </c>
      <c r="F43" s="109">
        <v>100</v>
      </c>
      <c r="G43" s="79">
        <v>0.4</v>
      </c>
      <c r="H43" s="79">
        <v>0.4</v>
      </c>
      <c r="I43" s="79">
        <v>4.7</v>
      </c>
      <c r="J43" s="79">
        <v>41.8</v>
      </c>
      <c r="K43" s="81" t="s">
        <v>38</v>
      </c>
      <c r="L43" s="77">
        <v>16</v>
      </c>
    </row>
    <row r="44" spans="1:12" ht="14.4" x14ac:dyDescent="0.3">
      <c r="A44" s="25"/>
      <c r="B44" s="26"/>
      <c r="C44" s="27"/>
      <c r="D44" s="90" t="s">
        <v>33</v>
      </c>
      <c r="E44" s="107" t="s">
        <v>34</v>
      </c>
      <c r="F44" s="109">
        <v>20</v>
      </c>
      <c r="G44" s="79">
        <v>1.5</v>
      </c>
      <c r="H44" s="79">
        <v>0.1</v>
      </c>
      <c r="I44" s="79">
        <v>10</v>
      </c>
      <c r="J44" s="79">
        <v>47.4</v>
      </c>
      <c r="K44" s="81" t="s">
        <v>35</v>
      </c>
      <c r="L44" s="77">
        <v>1.72</v>
      </c>
    </row>
    <row r="45" spans="1:12" ht="14.4" x14ac:dyDescent="0.3">
      <c r="A45" s="25"/>
      <c r="B45" s="26"/>
      <c r="C45" s="27"/>
      <c r="D45" s="28"/>
      <c r="E45" s="94"/>
      <c r="F45" s="35"/>
      <c r="G45" s="35"/>
      <c r="H45" s="35"/>
      <c r="I45" s="35"/>
      <c r="J45" s="35"/>
      <c r="K45" s="36"/>
      <c r="L45" s="35"/>
    </row>
    <row r="46" spans="1:12" ht="14.4" x14ac:dyDescent="0.3">
      <c r="A46" s="25"/>
      <c r="B46" s="26"/>
      <c r="C46" s="27"/>
      <c r="D46" s="28"/>
      <c r="E46" s="34"/>
      <c r="F46" s="35"/>
      <c r="G46" s="35"/>
      <c r="H46" s="35"/>
      <c r="I46" s="35"/>
      <c r="J46" s="35"/>
      <c r="K46" s="36"/>
      <c r="L46" s="35"/>
    </row>
    <row r="47" spans="1:12" ht="14.4" x14ac:dyDescent="0.3">
      <c r="A47" s="37"/>
      <c r="B47" s="38"/>
      <c r="C47" s="39"/>
      <c r="D47" s="40" t="s">
        <v>39</v>
      </c>
      <c r="E47" s="41"/>
      <c r="F47" s="42">
        <f>SUM(F40:F46)</f>
        <v>530</v>
      </c>
      <c r="G47" s="42">
        <f t="shared" ref="G47:L47" si="3">SUM(G40:G46)</f>
        <v>16.5</v>
      </c>
      <c r="H47" s="42">
        <f t="shared" si="3"/>
        <v>16.399999999999999</v>
      </c>
      <c r="I47" s="42">
        <f t="shared" si="3"/>
        <v>64.599999999999994</v>
      </c>
      <c r="J47" s="42">
        <f t="shared" si="3"/>
        <v>558.80000000000007</v>
      </c>
      <c r="K47" s="43"/>
      <c r="L47" s="42">
        <f t="shared" si="3"/>
        <v>87.64</v>
      </c>
    </row>
    <row r="48" spans="1:12" ht="14.4" x14ac:dyDescent="0.3">
      <c r="A48" s="44">
        <f>A40</f>
        <v>1</v>
      </c>
      <c r="B48" s="45">
        <f>B40</f>
        <v>3</v>
      </c>
      <c r="C48" s="46" t="s">
        <v>40</v>
      </c>
      <c r="D48" s="29" t="s">
        <v>41</v>
      </c>
      <c r="E48" s="34"/>
      <c r="F48" s="35"/>
      <c r="G48" s="35"/>
      <c r="H48" s="35"/>
      <c r="I48" s="35"/>
      <c r="J48" s="35"/>
      <c r="K48" s="36"/>
      <c r="L48" s="35"/>
    </row>
    <row r="49" spans="1:12" ht="14.4" x14ac:dyDescent="0.3">
      <c r="A49" s="25"/>
      <c r="B49" s="26"/>
      <c r="C49" s="27"/>
      <c r="D49" s="29" t="s">
        <v>42</v>
      </c>
      <c r="E49" s="34"/>
      <c r="F49" s="35"/>
      <c r="G49" s="35"/>
      <c r="H49" s="35"/>
      <c r="I49" s="35"/>
      <c r="J49" s="35"/>
      <c r="K49" s="36"/>
      <c r="L49" s="35"/>
    </row>
    <row r="50" spans="1:12" ht="14.4" x14ac:dyDescent="0.3">
      <c r="A50" s="25"/>
      <c r="B50" s="26"/>
      <c r="C50" s="27"/>
      <c r="D50" s="29" t="s">
        <v>43</v>
      </c>
      <c r="E50" s="34"/>
      <c r="F50" s="35"/>
      <c r="G50" s="35"/>
      <c r="H50" s="35"/>
      <c r="I50" s="35"/>
      <c r="J50" s="35"/>
      <c r="K50" s="36"/>
      <c r="L50" s="35"/>
    </row>
    <row r="51" spans="1:12" ht="14.4" x14ac:dyDescent="0.3">
      <c r="A51" s="25"/>
      <c r="B51" s="26"/>
      <c r="C51" s="27"/>
      <c r="D51" s="29" t="s">
        <v>44</v>
      </c>
      <c r="E51" s="34"/>
      <c r="F51" s="35"/>
      <c r="G51" s="35"/>
      <c r="H51" s="35"/>
      <c r="I51" s="35"/>
      <c r="J51" s="35"/>
      <c r="K51" s="36"/>
      <c r="L51" s="35"/>
    </row>
    <row r="52" spans="1:12" ht="14.4" x14ac:dyDescent="0.3">
      <c r="A52" s="25"/>
      <c r="B52" s="26"/>
      <c r="C52" s="27"/>
      <c r="D52" s="29" t="s">
        <v>45</v>
      </c>
      <c r="E52" s="34"/>
      <c r="F52" s="35"/>
      <c r="G52" s="35"/>
      <c r="H52" s="35"/>
      <c r="I52" s="35"/>
      <c r="J52" s="35"/>
      <c r="K52" s="36"/>
      <c r="L52" s="35"/>
    </row>
    <row r="53" spans="1:12" ht="14.4" x14ac:dyDescent="0.3">
      <c r="A53" s="25"/>
      <c r="B53" s="26"/>
      <c r="C53" s="27"/>
      <c r="D53" s="29" t="s">
        <v>46</v>
      </c>
      <c r="E53" s="34"/>
      <c r="F53" s="35"/>
      <c r="G53" s="35"/>
      <c r="H53" s="35"/>
      <c r="I53" s="35"/>
      <c r="J53" s="35"/>
      <c r="K53" s="36"/>
      <c r="L53" s="35"/>
    </row>
    <row r="54" spans="1:12" ht="14.4" x14ac:dyDescent="0.3">
      <c r="A54" s="25"/>
      <c r="B54" s="26"/>
      <c r="C54" s="27"/>
      <c r="D54" s="29" t="s">
        <v>47</v>
      </c>
      <c r="E54" s="34"/>
      <c r="F54" s="35"/>
      <c r="G54" s="35"/>
      <c r="H54" s="35"/>
      <c r="I54" s="35"/>
      <c r="J54" s="35"/>
      <c r="K54" s="36"/>
      <c r="L54" s="35"/>
    </row>
    <row r="55" spans="1:12" ht="14.4" x14ac:dyDescent="0.3">
      <c r="A55" s="37"/>
      <c r="B55" s="38"/>
      <c r="C55" s="39"/>
      <c r="D55" s="40" t="s">
        <v>39</v>
      </c>
      <c r="E55" s="41"/>
      <c r="F55" s="42">
        <f>SUM(F48:F54)</f>
        <v>0</v>
      </c>
      <c r="G55" s="42">
        <f>SUM(G48:G54)</f>
        <v>0</v>
      </c>
      <c r="H55" s="42">
        <f>SUM(H48:H54)</f>
        <v>0</v>
      </c>
      <c r="I55" s="42">
        <f>SUM(I48:I54)</f>
        <v>0</v>
      </c>
      <c r="J55" s="42">
        <f>SUM(J48:J54)</f>
        <v>0</v>
      </c>
      <c r="K55" s="43"/>
      <c r="L55" s="42">
        <f>SUM(L48:L54)</f>
        <v>0</v>
      </c>
    </row>
    <row r="56" spans="1:12" ht="15.75" customHeight="1" thickBot="1" x14ac:dyDescent="0.3">
      <c r="A56" s="47">
        <f>A40</f>
        <v>1</v>
      </c>
      <c r="B56" s="48">
        <f>B40</f>
        <v>3</v>
      </c>
      <c r="C56" s="119" t="s">
        <v>48</v>
      </c>
      <c r="D56" s="120"/>
      <c r="E56" s="49"/>
      <c r="F56" s="50">
        <f>F47+F55</f>
        <v>530</v>
      </c>
      <c r="G56" s="50">
        <f>G47+G55</f>
        <v>16.5</v>
      </c>
      <c r="H56" s="50">
        <f>H47+H55</f>
        <v>16.399999999999999</v>
      </c>
      <c r="I56" s="50">
        <f>I47+I55</f>
        <v>64.599999999999994</v>
      </c>
      <c r="J56" s="50">
        <f>J47+J55</f>
        <v>558.80000000000007</v>
      </c>
      <c r="K56" s="50"/>
      <c r="L56" s="50">
        <f>L47+L55</f>
        <v>87.64</v>
      </c>
    </row>
    <row r="57" spans="1:12" ht="14.4" x14ac:dyDescent="0.3">
      <c r="A57" s="16">
        <v>1</v>
      </c>
      <c r="B57" s="17">
        <v>4</v>
      </c>
      <c r="C57" s="18" t="s">
        <v>26</v>
      </c>
      <c r="D57" s="19" t="s">
        <v>43</v>
      </c>
      <c r="E57" s="20" t="s">
        <v>61</v>
      </c>
      <c r="F57" s="81">
        <v>90</v>
      </c>
      <c r="G57" s="79">
        <v>9.1</v>
      </c>
      <c r="H57" s="79">
        <v>8.9</v>
      </c>
      <c r="I57" s="79">
        <v>10.1</v>
      </c>
      <c r="J57" s="79">
        <v>92.5</v>
      </c>
      <c r="K57" s="86" t="s">
        <v>62</v>
      </c>
      <c r="L57" s="87">
        <v>17.98</v>
      </c>
    </row>
    <row r="58" spans="1:12" ht="14.4" x14ac:dyDescent="0.3">
      <c r="A58" s="25"/>
      <c r="B58" s="26"/>
      <c r="C58" s="27"/>
      <c r="D58" s="89" t="s">
        <v>44</v>
      </c>
      <c r="E58" s="20" t="s">
        <v>63</v>
      </c>
      <c r="F58" s="109">
        <v>150</v>
      </c>
      <c r="G58" s="79">
        <v>3.2</v>
      </c>
      <c r="H58" s="79">
        <v>5.2</v>
      </c>
      <c r="I58" s="79">
        <v>21.4</v>
      </c>
      <c r="J58" s="79">
        <v>245.7</v>
      </c>
      <c r="K58" s="81" t="s">
        <v>64</v>
      </c>
      <c r="L58" s="87">
        <v>11.42</v>
      </c>
    </row>
    <row r="59" spans="1:12" ht="14.4" x14ac:dyDescent="0.3">
      <c r="A59" s="25"/>
      <c r="B59" s="26"/>
      <c r="C59" s="27"/>
      <c r="D59" s="90" t="s">
        <v>30</v>
      </c>
      <c r="E59" s="20" t="s">
        <v>65</v>
      </c>
      <c r="F59" s="110">
        <v>200</v>
      </c>
      <c r="G59" s="85">
        <v>0.4</v>
      </c>
      <c r="H59" s="85">
        <v>0</v>
      </c>
      <c r="I59" s="85">
        <v>15.4</v>
      </c>
      <c r="J59" s="85">
        <v>63.7</v>
      </c>
      <c r="K59" s="81" t="s">
        <v>66</v>
      </c>
      <c r="L59" s="84">
        <v>2.25</v>
      </c>
    </row>
    <row r="60" spans="1:12" ht="14.4" x14ac:dyDescent="0.3">
      <c r="A60" s="25"/>
      <c r="B60" s="26"/>
      <c r="C60" s="27"/>
      <c r="D60" s="90" t="s">
        <v>33</v>
      </c>
      <c r="E60" s="20" t="s">
        <v>34</v>
      </c>
      <c r="F60" s="109">
        <v>20</v>
      </c>
      <c r="G60" s="79">
        <v>1.5</v>
      </c>
      <c r="H60" s="79">
        <v>0.1</v>
      </c>
      <c r="I60" s="79">
        <v>10</v>
      </c>
      <c r="J60" s="79">
        <v>47.4</v>
      </c>
      <c r="K60" s="81" t="s">
        <v>35</v>
      </c>
      <c r="L60" s="77">
        <v>1.72</v>
      </c>
    </row>
    <row r="61" spans="1:12" ht="14.4" x14ac:dyDescent="0.3">
      <c r="A61" s="25"/>
      <c r="B61" s="26"/>
      <c r="C61" s="27"/>
      <c r="D61" s="90" t="s">
        <v>36</v>
      </c>
      <c r="E61" s="20" t="s">
        <v>73</v>
      </c>
      <c r="F61" s="109">
        <v>100</v>
      </c>
      <c r="G61" s="79">
        <v>3.8</v>
      </c>
      <c r="H61" s="79">
        <v>3.4</v>
      </c>
      <c r="I61" s="79">
        <v>6.1</v>
      </c>
      <c r="J61" s="79">
        <v>76.3</v>
      </c>
      <c r="K61" s="81" t="s">
        <v>89</v>
      </c>
      <c r="L61" s="78">
        <v>14</v>
      </c>
    </row>
    <row r="62" spans="1:12" ht="14.4" x14ac:dyDescent="0.3">
      <c r="A62" s="25"/>
      <c r="B62" s="26"/>
      <c r="C62" s="27"/>
      <c r="D62" s="28"/>
      <c r="E62" s="94"/>
      <c r="F62" s="35"/>
      <c r="G62" s="35"/>
      <c r="H62" s="35"/>
      <c r="I62" s="35"/>
      <c r="J62" s="35"/>
      <c r="K62" s="36"/>
      <c r="L62" s="35"/>
    </row>
    <row r="63" spans="1:12" ht="14.4" x14ac:dyDescent="0.3">
      <c r="A63" s="25"/>
      <c r="B63" s="26"/>
      <c r="C63" s="27"/>
      <c r="D63" s="28"/>
      <c r="E63" s="34"/>
      <c r="F63" s="35"/>
      <c r="G63" s="35"/>
      <c r="H63" s="35"/>
      <c r="I63" s="35"/>
      <c r="J63" s="35"/>
      <c r="K63" s="36"/>
      <c r="L63" s="35"/>
    </row>
    <row r="64" spans="1:12" ht="14.4" x14ac:dyDescent="0.3">
      <c r="A64" s="37"/>
      <c r="B64" s="38"/>
      <c r="C64" s="39"/>
      <c r="D64" s="40" t="s">
        <v>39</v>
      </c>
      <c r="E64" s="41"/>
      <c r="F64" s="42">
        <f>SUM(F57:F63)</f>
        <v>560</v>
      </c>
      <c r="G64" s="42">
        <f t="shared" ref="G64:L64" si="4">SUM(G57:G63)</f>
        <v>18</v>
      </c>
      <c r="H64" s="42">
        <f t="shared" si="4"/>
        <v>17.600000000000001</v>
      </c>
      <c r="I64" s="42">
        <f t="shared" si="4"/>
        <v>63</v>
      </c>
      <c r="J64" s="42">
        <f t="shared" si="4"/>
        <v>525.59999999999991</v>
      </c>
      <c r="K64" s="43"/>
      <c r="L64" s="42">
        <f t="shared" si="4"/>
        <v>47.37</v>
      </c>
    </row>
    <row r="65" spans="1:12" ht="14.4" x14ac:dyDescent="0.3">
      <c r="A65" s="44">
        <f>A57</f>
        <v>1</v>
      </c>
      <c r="B65" s="45">
        <f>B57</f>
        <v>4</v>
      </c>
      <c r="C65" s="46" t="s">
        <v>40</v>
      </c>
      <c r="D65" s="29" t="s">
        <v>41</v>
      </c>
      <c r="E65" s="34"/>
      <c r="F65" s="35"/>
      <c r="G65" s="35"/>
      <c r="H65" s="35"/>
      <c r="I65" s="35"/>
      <c r="J65" s="35"/>
      <c r="K65" s="36"/>
      <c r="L65" s="35"/>
    </row>
    <row r="66" spans="1:12" ht="14.4" x14ac:dyDescent="0.3">
      <c r="A66" s="25"/>
      <c r="B66" s="26"/>
      <c r="C66" s="27"/>
      <c r="D66" s="29" t="s">
        <v>42</v>
      </c>
      <c r="E66" s="34"/>
      <c r="F66" s="35"/>
      <c r="G66" s="35"/>
      <c r="H66" s="35"/>
      <c r="I66" s="35"/>
      <c r="J66" s="35"/>
      <c r="K66" s="36"/>
      <c r="L66" s="35"/>
    </row>
    <row r="67" spans="1:12" ht="14.4" x14ac:dyDescent="0.3">
      <c r="A67" s="25"/>
      <c r="B67" s="26"/>
      <c r="C67" s="27"/>
      <c r="D67" s="29" t="s">
        <v>43</v>
      </c>
      <c r="E67" s="34"/>
      <c r="F67" s="35"/>
      <c r="G67" s="35"/>
      <c r="H67" s="35"/>
      <c r="I67" s="35"/>
      <c r="J67" s="35"/>
      <c r="K67" s="36"/>
      <c r="L67" s="35"/>
    </row>
    <row r="68" spans="1:12" ht="14.4" x14ac:dyDescent="0.3">
      <c r="A68" s="25"/>
      <c r="B68" s="26"/>
      <c r="C68" s="27"/>
      <c r="D68" s="29" t="s">
        <v>44</v>
      </c>
      <c r="E68" s="34"/>
      <c r="F68" s="35"/>
      <c r="G68" s="35"/>
      <c r="H68" s="35"/>
      <c r="I68" s="35"/>
      <c r="J68" s="35"/>
      <c r="K68" s="36"/>
      <c r="L68" s="35"/>
    </row>
    <row r="69" spans="1:12" ht="14.4" x14ac:dyDescent="0.3">
      <c r="A69" s="25"/>
      <c r="B69" s="26"/>
      <c r="C69" s="27"/>
      <c r="D69" s="29" t="s">
        <v>45</v>
      </c>
      <c r="E69" s="34"/>
      <c r="F69" s="35"/>
      <c r="G69" s="35"/>
      <c r="H69" s="35"/>
      <c r="I69" s="35"/>
      <c r="J69" s="35"/>
      <c r="K69" s="36"/>
      <c r="L69" s="35"/>
    </row>
    <row r="70" spans="1:12" ht="14.4" x14ac:dyDescent="0.3">
      <c r="A70" s="25"/>
      <c r="B70" s="26"/>
      <c r="C70" s="27"/>
      <c r="D70" s="29" t="s">
        <v>46</v>
      </c>
      <c r="E70" s="34"/>
      <c r="F70" s="35"/>
      <c r="G70" s="35"/>
      <c r="H70" s="35"/>
      <c r="I70" s="35"/>
      <c r="J70" s="35"/>
      <c r="K70" s="36"/>
      <c r="L70" s="35"/>
    </row>
    <row r="71" spans="1:12" ht="14.4" x14ac:dyDescent="0.3">
      <c r="A71" s="25"/>
      <c r="B71" s="26"/>
      <c r="C71" s="27"/>
      <c r="D71" s="29" t="s">
        <v>47</v>
      </c>
      <c r="E71" s="34"/>
      <c r="F71" s="35"/>
      <c r="G71" s="35"/>
      <c r="H71" s="35"/>
      <c r="I71" s="35"/>
      <c r="J71" s="35"/>
      <c r="K71" s="36"/>
      <c r="L71" s="35"/>
    </row>
    <row r="72" spans="1:12" ht="14.4" x14ac:dyDescent="0.3">
      <c r="A72" s="37"/>
      <c r="B72" s="38"/>
      <c r="C72" s="39"/>
      <c r="D72" s="40" t="s">
        <v>39</v>
      </c>
      <c r="E72" s="41"/>
      <c r="F72" s="42">
        <f>SUM(F65:F71)</f>
        <v>0</v>
      </c>
      <c r="G72" s="42">
        <f>SUM(G65:G71)</f>
        <v>0</v>
      </c>
      <c r="H72" s="42">
        <f>SUM(H65:H71)</f>
        <v>0</v>
      </c>
      <c r="I72" s="42">
        <f>SUM(I65:I71)</f>
        <v>0</v>
      </c>
      <c r="J72" s="42">
        <f>SUM(J65:J71)</f>
        <v>0</v>
      </c>
      <c r="K72" s="43"/>
      <c r="L72" s="42">
        <f>SUM(L65:L71)</f>
        <v>0</v>
      </c>
    </row>
    <row r="73" spans="1:12" ht="15.75" customHeight="1" thickBot="1" x14ac:dyDescent="0.3">
      <c r="A73" s="47">
        <f>A57</f>
        <v>1</v>
      </c>
      <c r="B73" s="48">
        <f>B57</f>
        <v>4</v>
      </c>
      <c r="C73" s="119" t="s">
        <v>48</v>
      </c>
      <c r="D73" s="120"/>
      <c r="E73" s="49"/>
      <c r="F73" s="50">
        <f>F64+F72</f>
        <v>560</v>
      </c>
      <c r="G73" s="50">
        <f>G64+G72</f>
        <v>18</v>
      </c>
      <c r="H73" s="50">
        <f>H64+H72</f>
        <v>17.600000000000001</v>
      </c>
      <c r="I73" s="50">
        <f>I64+I72</f>
        <v>63</v>
      </c>
      <c r="J73" s="50">
        <f>J64+J72</f>
        <v>525.59999999999991</v>
      </c>
      <c r="K73" s="50"/>
      <c r="L73" s="50">
        <f>L64+L72</f>
        <v>47.37</v>
      </c>
    </row>
    <row r="74" spans="1:12" ht="14.4" x14ac:dyDescent="0.3">
      <c r="A74" s="16">
        <v>1</v>
      </c>
      <c r="B74" s="17">
        <v>5</v>
      </c>
      <c r="C74" s="18" t="s">
        <v>26</v>
      </c>
      <c r="D74" s="19" t="s">
        <v>41</v>
      </c>
      <c r="E74" s="20" t="s">
        <v>67</v>
      </c>
      <c r="F74" s="21">
        <v>60</v>
      </c>
      <c r="G74" s="79">
        <v>0.5</v>
      </c>
      <c r="H74" s="79">
        <v>0.1</v>
      </c>
      <c r="I74" s="79">
        <v>1.51</v>
      </c>
      <c r="J74" s="79">
        <v>8.44</v>
      </c>
      <c r="K74" s="23" t="s">
        <v>68</v>
      </c>
      <c r="L74" s="87">
        <v>6.6</v>
      </c>
    </row>
    <row r="75" spans="1:12" ht="14.4" x14ac:dyDescent="0.3">
      <c r="A75" s="25"/>
      <c r="B75" s="26"/>
      <c r="C75" s="27"/>
      <c r="D75" s="28" t="s">
        <v>107</v>
      </c>
      <c r="E75" s="20" t="s">
        <v>69</v>
      </c>
      <c r="F75" s="21">
        <v>150</v>
      </c>
      <c r="G75" s="79">
        <v>15.1</v>
      </c>
      <c r="H75" s="79">
        <v>18</v>
      </c>
      <c r="I75" s="79">
        <v>30.5</v>
      </c>
      <c r="J75" s="79">
        <v>389.1</v>
      </c>
      <c r="K75" s="21" t="s">
        <v>70</v>
      </c>
      <c r="L75" s="87">
        <v>55.64</v>
      </c>
    </row>
    <row r="76" spans="1:12" ht="14.4" x14ac:dyDescent="0.3">
      <c r="A76" s="25"/>
      <c r="B76" s="26"/>
      <c r="C76" s="27"/>
      <c r="D76" s="90" t="s">
        <v>30</v>
      </c>
      <c r="E76" s="20" t="s">
        <v>53</v>
      </c>
      <c r="F76" s="92">
        <v>200</v>
      </c>
      <c r="G76" s="85">
        <v>0.3</v>
      </c>
      <c r="H76" s="85">
        <v>0</v>
      </c>
      <c r="I76" s="85">
        <v>15.2</v>
      </c>
      <c r="J76" s="85">
        <v>62.1</v>
      </c>
      <c r="K76" s="21" t="s">
        <v>54</v>
      </c>
      <c r="L76" s="84">
        <v>1.62</v>
      </c>
    </row>
    <row r="77" spans="1:12" ht="14.4" x14ac:dyDescent="0.3">
      <c r="A77" s="25"/>
      <c r="B77" s="26"/>
      <c r="C77" s="27"/>
      <c r="D77" s="90" t="s">
        <v>33</v>
      </c>
      <c r="E77" s="20" t="s">
        <v>34</v>
      </c>
      <c r="F77" s="91">
        <v>20</v>
      </c>
      <c r="G77" s="79">
        <v>1.5</v>
      </c>
      <c r="H77" s="79">
        <v>0.1</v>
      </c>
      <c r="I77" s="79">
        <v>10</v>
      </c>
      <c r="J77" s="79">
        <v>47.4</v>
      </c>
      <c r="K77" s="21" t="s">
        <v>35</v>
      </c>
      <c r="L77" s="77">
        <v>1.72</v>
      </c>
    </row>
    <row r="78" spans="1:12" ht="14.4" x14ac:dyDescent="0.3">
      <c r="A78" s="25"/>
      <c r="B78" s="26"/>
      <c r="C78" s="27"/>
      <c r="D78" s="90"/>
      <c r="E78" s="20" t="s">
        <v>71</v>
      </c>
      <c r="F78" s="91">
        <v>200</v>
      </c>
      <c r="G78" s="79">
        <v>1</v>
      </c>
      <c r="H78" s="79">
        <v>0.2</v>
      </c>
      <c r="I78" s="79">
        <v>19.600000000000001</v>
      </c>
      <c r="J78" s="79">
        <v>83.4</v>
      </c>
      <c r="K78" s="21" t="s">
        <v>35</v>
      </c>
      <c r="L78" s="78">
        <v>16</v>
      </c>
    </row>
    <row r="79" spans="1:12" ht="14.4" x14ac:dyDescent="0.3">
      <c r="A79" s="25"/>
      <c r="B79" s="26"/>
      <c r="C79" s="27"/>
      <c r="D79" s="28"/>
      <c r="E79" s="94"/>
      <c r="F79" s="35"/>
      <c r="G79" s="35"/>
      <c r="H79" s="35"/>
      <c r="I79" s="35"/>
      <c r="J79" s="35"/>
      <c r="K79" s="36"/>
      <c r="L79" s="35"/>
    </row>
    <row r="80" spans="1:12" ht="14.4" x14ac:dyDescent="0.3">
      <c r="A80" s="25"/>
      <c r="B80" s="26"/>
      <c r="C80" s="27"/>
      <c r="D80" s="28"/>
      <c r="E80" s="34"/>
      <c r="F80" s="35"/>
      <c r="G80" s="35"/>
      <c r="H80" s="35"/>
      <c r="I80" s="35"/>
      <c r="J80" s="35"/>
      <c r="K80" s="36"/>
      <c r="L80" s="35"/>
    </row>
    <row r="81" spans="1:12" ht="14.4" x14ac:dyDescent="0.3">
      <c r="A81" s="37"/>
      <c r="B81" s="38"/>
      <c r="C81" s="39"/>
      <c r="D81" s="40" t="s">
        <v>39</v>
      </c>
      <c r="E81" s="41"/>
      <c r="F81" s="42">
        <f>SUM(F74:F80)</f>
        <v>630</v>
      </c>
      <c r="G81" s="42">
        <f t="shared" ref="G81:L81" si="5">SUM(G74:G80)</f>
        <v>18.399999999999999</v>
      </c>
      <c r="H81" s="42">
        <f t="shared" si="5"/>
        <v>18.400000000000002</v>
      </c>
      <c r="I81" s="42">
        <f t="shared" si="5"/>
        <v>76.81</v>
      </c>
      <c r="J81" s="42">
        <f t="shared" si="5"/>
        <v>590.44000000000005</v>
      </c>
      <c r="K81" s="43"/>
      <c r="L81" s="42">
        <f t="shared" si="5"/>
        <v>81.58</v>
      </c>
    </row>
    <row r="82" spans="1:12" ht="14.4" x14ac:dyDescent="0.3">
      <c r="A82" s="44">
        <f>A74</f>
        <v>1</v>
      </c>
      <c r="B82" s="45">
        <f>B74</f>
        <v>5</v>
      </c>
      <c r="C82" s="46" t="s">
        <v>40</v>
      </c>
      <c r="D82" s="29" t="s">
        <v>41</v>
      </c>
      <c r="E82" s="34"/>
      <c r="F82" s="35"/>
      <c r="G82" s="35"/>
      <c r="H82" s="35"/>
      <c r="I82" s="35"/>
      <c r="J82" s="35"/>
      <c r="K82" s="36"/>
      <c r="L82" s="35"/>
    </row>
    <row r="83" spans="1:12" ht="14.4" x14ac:dyDescent="0.3">
      <c r="A83" s="25"/>
      <c r="B83" s="26"/>
      <c r="C83" s="27"/>
      <c r="D83" s="29" t="s">
        <v>42</v>
      </c>
      <c r="E83" s="34"/>
      <c r="F83" s="35"/>
      <c r="G83" s="35"/>
      <c r="H83" s="35"/>
      <c r="I83" s="35"/>
      <c r="J83" s="35"/>
      <c r="K83" s="36"/>
      <c r="L83" s="35"/>
    </row>
    <row r="84" spans="1:12" ht="14.4" x14ac:dyDescent="0.3">
      <c r="A84" s="25"/>
      <c r="B84" s="26"/>
      <c r="C84" s="27"/>
      <c r="D84" s="29" t="s">
        <v>43</v>
      </c>
      <c r="E84" s="34"/>
      <c r="F84" s="35"/>
      <c r="G84" s="35"/>
      <c r="H84" s="35"/>
      <c r="I84" s="35"/>
      <c r="J84" s="35"/>
      <c r="K84" s="36"/>
      <c r="L84" s="35"/>
    </row>
    <row r="85" spans="1:12" ht="14.4" x14ac:dyDescent="0.3">
      <c r="A85" s="25"/>
      <c r="B85" s="26"/>
      <c r="C85" s="27"/>
      <c r="D85" s="29" t="s">
        <v>44</v>
      </c>
      <c r="E85" s="34"/>
      <c r="F85" s="35"/>
      <c r="G85" s="35"/>
      <c r="H85" s="35"/>
      <c r="I85" s="35"/>
      <c r="J85" s="35"/>
      <c r="K85" s="36"/>
      <c r="L85" s="35"/>
    </row>
    <row r="86" spans="1:12" ht="14.4" x14ac:dyDescent="0.3">
      <c r="A86" s="25"/>
      <c r="B86" s="26"/>
      <c r="C86" s="27"/>
      <c r="D86" s="29" t="s">
        <v>45</v>
      </c>
      <c r="E86" s="34"/>
      <c r="F86" s="35"/>
      <c r="G86" s="35"/>
      <c r="H86" s="35"/>
      <c r="I86" s="35"/>
      <c r="J86" s="35"/>
      <c r="K86" s="36"/>
      <c r="L86" s="35"/>
    </row>
    <row r="87" spans="1:12" ht="14.4" x14ac:dyDescent="0.3">
      <c r="A87" s="25"/>
      <c r="B87" s="26"/>
      <c r="C87" s="27"/>
      <c r="D87" s="29" t="s">
        <v>46</v>
      </c>
      <c r="E87" s="34"/>
      <c r="F87" s="35"/>
      <c r="G87" s="35"/>
      <c r="H87" s="35"/>
      <c r="I87" s="35"/>
      <c r="J87" s="35"/>
      <c r="K87" s="36"/>
      <c r="L87" s="35"/>
    </row>
    <row r="88" spans="1:12" ht="14.4" x14ac:dyDescent="0.3">
      <c r="A88" s="25"/>
      <c r="B88" s="26"/>
      <c r="C88" s="27"/>
      <c r="D88" s="29" t="s">
        <v>47</v>
      </c>
      <c r="E88" s="34"/>
      <c r="F88" s="35"/>
      <c r="G88" s="35"/>
      <c r="H88" s="35"/>
      <c r="I88" s="35"/>
      <c r="J88" s="35"/>
      <c r="K88" s="36"/>
      <c r="L88" s="35"/>
    </row>
    <row r="89" spans="1:12" ht="14.4" x14ac:dyDescent="0.3">
      <c r="A89" s="37"/>
      <c r="B89" s="38"/>
      <c r="C89" s="39"/>
      <c r="D89" s="40" t="s">
        <v>39</v>
      </c>
      <c r="E89" s="41"/>
      <c r="F89" s="42">
        <f>SUM(F82:F88)</f>
        <v>0</v>
      </c>
      <c r="G89" s="42">
        <f>SUM(G82:G88)</f>
        <v>0</v>
      </c>
      <c r="H89" s="42">
        <f>SUM(H82:H88)</f>
        <v>0</v>
      </c>
      <c r="I89" s="42">
        <f>SUM(I82:I88)</f>
        <v>0</v>
      </c>
      <c r="J89" s="42">
        <f>SUM(J82:J88)</f>
        <v>0</v>
      </c>
      <c r="K89" s="43"/>
      <c r="L89" s="42">
        <f>SUM(L82:L88)</f>
        <v>0</v>
      </c>
    </row>
    <row r="90" spans="1:12" ht="15.75" customHeight="1" thickBot="1" x14ac:dyDescent="0.3">
      <c r="A90" s="47">
        <f>A74</f>
        <v>1</v>
      </c>
      <c r="B90" s="48">
        <f>B74</f>
        <v>5</v>
      </c>
      <c r="C90" s="119" t="s">
        <v>48</v>
      </c>
      <c r="D90" s="120"/>
      <c r="E90" s="49"/>
      <c r="F90" s="50">
        <f>F81+F89</f>
        <v>630</v>
      </c>
      <c r="G90" s="50">
        <f>G81+G89</f>
        <v>18.399999999999999</v>
      </c>
      <c r="H90" s="50">
        <f>H81+H89</f>
        <v>18.400000000000002</v>
      </c>
      <c r="I90" s="50">
        <f>I81+I89</f>
        <v>76.81</v>
      </c>
      <c r="J90" s="50">
        <f>J81+J89</f>
        <v>590.44000000000005</v>
      </c>
      <c r="K90" s="50"/>
      <c r="L90" s="50">
        <f>L81+L89</f>
        <v>81.58</v>
      </c>
    </row>
    <row r="91" spans="1:12" ht="14.4" x14ac:dyDescent="0.3">
      <c r="A91" s="16">
        <v>2</v>
      </c>
      <c r="B91" s="17">
        <v>1</v>
      </c>
      <c r="C91" s="18" t="s">
        <v>26</v>
      </c>
      <c r="D91" s="19" t="s">
        <v>27</v>
      </c>
      <c r="E91" s="82" t="s">
        <v>90</v>
      </c>
      <c r="F91" s="81">
        <v>200</v>
      </c>
      <c r="G91" s="79">
        <v>11</v>
      </c>
      <c r="H91" s="79">
        <v>7.1</v>
      </c>
      <c r="I91" s="79">
        <v>20</v>
      </c>
      <c r="J91" s="79">
        <v>191.4</v>
      </c>
      <c r="K91" s="86" t="s">
        <v>29</v>
      </c>
      <c r="L91" s="87">
        <v>13.86</v>
      </c>
    </row>
    <row r="92" spans="1:12" ht="14.4" x14ac:dyDescent="0.3">
      <c r="A92" s="25"/>
      <c r="B92" s="26"/>
      <c r="C92" s="27"/>
      <c r="D92" s="89"/>
      <c r="E92" s="107" t="s">
        <v>91</v>
      </c>
      <c r="F92" s="109">
        <v>30</v>
      </c>
      <c r="G92" s="79">
        <v>1.6</v>
      </c>
      <c r="H92" s="79">
        <v>8.8000000000000007</v>
      </c>
      <c r="I92" s="79">
        <v>10.4</v>
      </c>
      <c r="J92" s="79">
        <v>127.2</v>
      </c>
      <c r="K92" s="81" t="s">
        <v>92</v>
      </c>
      <c r="L92" s="87">
        <v>9.19</v>
      </c>
    </row>
    <row r="93" spans="1:12" ht="14.4" x14ac:dyDescent="0.3">
      <c r="A93" s="25"/>
      <c r="B93" s="26"/>
      <c r="C93" s="27"/>
      <c r="D93" s="90" t="s">
        <v>30</v>
      </c>
      <c r="E93" s="107" t="s">
        <v>31</v>
      </c>
      <c r="F93" s="110">
        <v>200</v>
      </c>
      <c r="G93" s="85">
        <v>3.8</v>
      </c>
      <c r="H93" s="85">
        <v>3</v>
      </c>
      <c r="I93" s="85">
        <v>24.4</v>
      </c>
      <c r="J93" s="85">
        <v>141</v>
      </c>
      <c r="K93" s="81" t="s">
        <v>32</v>
      </c>
      <c r="L93" s="84">
        <v>10.91</v>
      </c>
    </row>
    <row r="94" spans="1:12" ht="14.4" x14ac:dyDescent="0.3">
      <c r="A94" s="25"/>
      <c r="B94" s="26"/>
      <c r="C94" s="27"/>
      <c r="D94" s="90" t="s">
        <v>33</v>
      </c>
      <c r="E94" s="107" t="s">
        <v>34</v>
      </c>
      <c r="F94" s="109">
        <v>20</v>
      </c>
      <c r="G94" s="79">
        <v>1.5</v>
      </c>
      <c r="H94" s="79">
        <v>0.1</v>
      </c>
      <c r="I94" s="79">
        <v>10</v>
      </c>
      <c r="J94" s="79">
        <v>47.4</v>
      </c>
      <c r="K94" s="81" t="s">
        <v>35</v>
      </c>
      <c r="L94" s="77">
        <v>1.72</v>
      </c>
    </row>
    <row r="95" spans="1:12" ht="14.4" x14ac:dyDescent="0.3">
      <c r="A95" s="25"/>
      <c r="B95" s="26"/>
      <c r="C95" s="27"/>
      <c r="D95" s="90" t="s">
        <v>36</v>
      </c>
      <c r="E95" s="107" t="s">
        <v>73</v>
      </c>
      <c r="F95" s="109">
        <v>100</v>
      </c>
      <c r="G95" s="79">
        <v>0.8</v>
      </c>
      <c r="H95" s="79">
        <v>0.2</v>
      </c>
      <c r="I95" s="79">
        <v>2.2000000000000002</v>
      </c>
      <c r="J95" s="79">
        <v>38.200000000000003</v>
      </c>
      <c r="K95" s="81" t="s">
        <v>38</v>
      </c>
      <c r="L95" s="78">
        <v>14</v>
      </c>
    </row>
    <row r="96" spans="1:12" ht="14.4" x14ac:dyDescent="0.3">
      <c r="A96" s="25"/>
      <c r="B96" s="26"/>
      <c r="C96" s="27"/>
      <c r="D96" s="28"/>
      <c r="E96" s="94"/>
      <c r="F96" s="35"/>
      <c r="G96" s="35"/>
      <c r="H96" s="35"/>
      <c r="I96" s="35"/>
      <c r="J96" s="35"/>
      <c r="K96" s="36"/>
      <c r="L96" s="35"/>
    </row>
    <row r="97" spans="1:12" ht="14.4" x14ac:dyDescent="0.3">
      <c r="A97" s="25"/>
      <c r="B97" s="26"/>
      <c r="C97" s="27"/>
      <c r="D97" s="28"/>
      <c r="E97" s="34"/>
      <c r="F97" s="35"/>
      <c r="G97" s="35"/>
      <c r="H97" s="35"/>
      <c r="I97" s="35"/>
      <c r="J97" s="35"/>
      <c r="K97" s="36"/>
      <c r="L97" s="35"/>
    </row>
    <row r="98" spans="1:12" ht="14.4" x14ac:dyDescent="0.3">
      <c r="A98" s="37"/>
      <c r="B98" s="38"/>
      <c r="C98" s="39"/>
      <c r="D98" s="40" t="s">
        <v>39</v>
      </c>
      <c r="E98" s="41"/>
      <c r="F98" s="42">
        <f>SUM(F91:F97)</f>
        <v>550</v>
      </c>
      <c r="G98" s="42">
        <f t="shared" ref="G98:J98" si="6">SUM(G91:G97)</f>
        <v>18.7</v>
      </c>
      <c r="H98" s="42">
        <f t="shared" si="6"/>
        <v>19.2</v>
      </c>
      <c r="I98" s="42">
        <f t="shared" si="6"/>
        <v>67</v>
      </c>
      <c r="J98" s="42">
        <f t="shared" si="6"/>
        <v>545.20000000000005</v>
      </c>
      <c r="K98" s="43"/>
      <c r="L98" s="42">
        <f t="shared" ref="L98" si="7">SUM(L91:L97)</f>
        <v>49.679999999999993</v>
      </c>
    </row>
    <row r="99" spans="1:12" ht="14.4" x14ac:dyDescent="0.3">
      <c r="A99" s="44">
        <f>A91</f>
        <v>2</v>
      </c>
      <c r="B99" s="45">
        <f>B91</f>
        <v>1</v>
      </c>
      <c r="C99" s="46" t="s">
        <v>40</v>
      </c>
      <c r="D99" s="29" t="s">
        <v>41</v>
      </c>
      <c r="E99" s="34"/>
      <c r="F99" s="35"/>
      <c r="G99" s="35"/>
      <c r="H99" s="35"/>
      <c r="I99" s="35"/>
      <c r="J99" s="35"/>
      <c r="K99" s="36"/>
      <c r="L99" s="35"/>
    </row>
    <row r="100" spans="1:12" ht="14.4" x14ac:dyDescent="0.3">
      <c r="A100" s="25"/>
      <c r="B100" s="26"/>
      <c r="C100" s="27"/>
      <c r="D100" s="29" t="s">
        <v>42</v>
      </c>
      <c r="E100" s="34"/>
      <c r="F100" s="35"/>
      <c r="G100" s="35"/>
      <c r="H100" s="35"/>
      <c r="I100" s="35"/>
      <c r="J100" s="35"/>
      <c r="K100" s="36"/>
      <c r="L100" s="35"/>
    </row>
    <row r="101" spans="1:12" ht="14.4" x14ac:dyDescent="0.3">
      <c r="A101" s="25"/>
      <c r="B101" s="26"/>
      <c r="C101" s="27"/>
      <c r="D101" s="29" t="s">
        <v>43</v>
      </c>
      <c r="E101" s="34"/>
      <c r="F101" s="35"/>
      <c r="G101" s="35"/>
      <c r="H101" s="35"/>
      <c r="I101" s="35"/>
      <c r="J101" s="35"/>
      <c r="K101" s="36"/>
      <c r="L101" s="35"/>
    </row>
    <row r="102" spans="1:12" ht="14.4" x14ac:dyDescent="0.3">
      <c r="A102" s="25"/>
      <c r="B102" s="26"/>
      <c r="C102" s="27"/>
      <c r="D102" s="29" t="s">
        <v>44</v>
      </c>
      <c r="E102" s="34"/>
      <c r="F102" s="35"/>
      <c r="G102" s="35"/>
      <c r="H102" s="35"/>
      <c r="I102" s="35"/>
      <c r="J102" s="35"/>
      <c r="K102" s="36"/>
      <c r="L102" s="35"/>
    </row>
    <row r="103" spans="1:12" ht="14.4" x14ac:dyDescent="0.3">
      <c r="A103" s="25"/>
      <c r="B103" s="26"/>
      <c r="C103" s="27"/>
      <c r="D103" s="29" t="s">
        <v>45</v>
      </c>
      <c r="E103" s="34"/>
      <c r="F103" s="35"/>
      <c r="G103" s="35"/>
      <c r="H103" s="35"/>
      <c r="I103" s="35"/>
      <c r="J103" s="35"/>
      <c r="K103" s="36"/>
      <c r="L103" s="35"/>
    </row>
    <row r="104" spans="1:12" ht="14.4" x14ac:dyDescent="0.3">
      <c r="A104" s="25"/>
      <c r="B104" s="26"/>
      <c r="C104" s="27"/>
      <c r="D104" s="29" t="s">
        <v>46</v>
      </c>
      <c r="E104" s="34"/>
      <c r="F104" s="35"/>
      <c r="G104" s="35"/>
      <c r="H104" s="35"/>
      <c r="I104" s="35"/>
      <c r="J104" s="35"/>
      <c r="K104" s="36"/>
      <c r="L104" s="35"/>
    </row>
    <row r="105" spans="1:12" ht="14.4" x14ac:dyDescent="0.3">
      <c r="A105" s="25"/>
      <c r="B105" s="26"/>
      <c r="C105" s="27"/>
      <c r="D105" s="29" t="s">
        <v>47</v>
      </c>
      <c r="E105" s="34"/>
      <c r="F105" s="35"/>
      <c r="G105" s="35"/>
      <c r="H105" s="35"/>
      <c r="I105" s="35"/>
      <c r="J105" s="35"/>
      <c r="K105" s="36"/>
      <c r="L105" s="35"/>
    </row>
    <row r="106" spans="1:12" ht="14.4" x14ac:dyDescent="0.3">
      <c r="A106" s="37"/>
      <c r="B106" s="38"/>
      <c r="C106" s="39"/>
      <c r="D106" s="40" t="s">
        <v>39</v>
      </c>
      <c r="E106" s="41"/>
      <c r="F106" s="42">
        <f>SUM(F99:F105)</f>
        <v>0</v>
      </c>
      <c r="G106" s="42">
        <f>SUM(G99:G105)</f>
        <v>0</v>
      </c>
      <c r="H106" s="42">
        <f>SUM(H99:H105)</f>
        <v>0</v>
      </c>
      <c r="I106" s="42">
        <f>SUM(I99:I105)</f>
        <v>0</v>
      </c>
      <c r="J106" s="42">
        <f>SUM(J99:J105)</f>
        <v>0</v>
      </c>
      <c r="K106" s="43"/>
      <c r="L106" s="42">
        <f>SUM(L99:L105)</f>
        <v>0</v>
      </c>
    </row>
    <row r="107" spans="1:12" ht="15" thickBot="1" x14ac:dyDescent="0.3">
      <c r="A107" s="47">
        <f>A91</f>
        <v>2</v>
      </c>
      <c r="B107" s="48">
        <f>B91</f>
        <v>1</v>
      </c>
      <c r="C107" s="119" t="s">
        <v>48</v>
      </c>
      <c r="D107" s="120"/>
      <c r="E107" s="49"/>
      <c r="F107" s="50">
        <f>F98+F106</f>
        <v>550</v>
      </c>
      <c r="G107" s="50">
        <f>G98+G106</f>
        <v>18.7</v>
      </c>
      <c r="H107" s="50">
        <f>H98+H106</f>
        <v>19.2</v>
      </c>
      <c r="I107" s="50">
        <f>I98+I106</f>
        <v>67</v>
      </c>
      <c r="J107" s="50">
        <f>J98+J106</f>
        <v>545.20000000000005</v>
      </c>
      <c r="K107" s="50"/>
      <c r="L107" s="50">
        <f>L98+L106</f>
        <v>49.679999999999993</v>
      </c>
    </row>
    <row r="108" spans="1:12" ht="14.4" x14ac:dyDescent="0.3">
      <c r="A108" s="51">
        <v>2</v>
      </c>
      <c r="B108" s="26">
        <v>2</v>
      </c>
      <c r="C108" s="18" t="s">
        <v>26</v>
      </c>
      <c r="D108" s="19" t="s">
        <v>27</v>
      </c>
      <c r="E108" s="82" t="s">
        <v>93</v>
      </c>
      <c r="F108" s="81">
        <v>150</v>
      </c>
      <c r="G108" s="79">
        <v>11.2</v>
      </c>
      <c r="H108" s="79">
        <v>12.7</v>
      </c>
      <c r="I108" s="79">
        <v>28.5</v>
      </c>
      <c r="J108" s="79">
        <v>347.3</v>
      </c>
      <c r="K108" s="86" t="s">
        <v>74</v>
      </c>
      <c r="L108" s="87">
        <v>18.77</v>
      </c>
    </row>
    <row r="109" spans="1:12" ht="14.4" x14ac:dyDescent="0.3">
      <c r="A109" s="51"/>
      <c r="B109" s="26"/>
      <c r="C109" s="27"/>
      <c r="D109" s="28"/>
      <c r="E109" s="82" t="s">
        <v>72</v>
      </c>
      <c r="F109" s="81">
        <v>30</v>
      </c>
      <c r="G109" s="79">
        <v>1.6</v>
      </c>
      <c r="H109" s="79">
        <v>8.8000000000000007</v>
      </c>
      <c r="I109" s="79">
        <v>10.4</v>
      </c>
      <c r="J109" s="79">
        <v>127.2</v>
      </c>
      <c r="K109" s="81" t="s">
        <v>96</v>
      </c>
      <c r="L109" s="87">
        <v>7.94</v>
      </c>
    </row>
    <row r="110" spans="1:12" ht="15" thickBot="1" x14ac:dyDescent="0.35">
      <c r="A110" s="51"/>
      <c r="B110" s="26"/>
      <c r="C110" s="27"/>
      <c r="D110" s="29" t="s">
        <v>30</v>
      </c>
      <c r="E110" s="80" t="s">
        <v>94</v>
      </c>
      <c r="F110" s="83">
        <v>200</v>
      </c>
      <c r="G110" s="85">
        <v>0.3</v>
      </c>
      <c r="H110" s="85">
        <v>0</v>
      </c>
      <c r="I110" s="85">
        <v>15.2</v>
      </c>
      <c r="J110" s="85">
        <v>62.1</v>
      </c>
      <c r="K110" s="81" t="s">
        <v>97</v>
      </c>
      <c r="L110" s="84">
        <v>8.09</v>
      </c>
    </row>
    <row r="111" spans="1:12" ht="15" thickBot="1" x14ac:dyDescent="0.35">
      <c r="A111" s="51"/>
      <c r="B111" s="26"/>
      <c r="C111" s="27"/>
      <c r="D111" s="29" t="s">
        <v>36</v>
      </c>
      <c r="E111" s="80" t="s">
        <v>95</v>
      </c>
      <c r="F111" s="83">
        <v>100</v>
      </c>
      <c r="G111" s="85">
        <v>3.8</v>
      </c>
      <c r="H111" s="85">
        <v>3.4</v>
      </c>
      <c r="I111" s="85">
        <v>6.1</v>
      </c>
      <c r="J111" s="85">
        <v>76.3</v>
      </c>
      <c r="K111" s="81" t="s">
        <v>89</v>
      </c>
      <c r="L111" s="84">
        <v>23.38</v>
      </c>
    </row>
    <row r="112" spans="1:12" ht="15" thickBot="1" x14ac:dyDescent="0.35">
      <c r="A112" s="51"/>
      <c r="B112" s="26"/>
      <c r="C112" s="27"/>
      <c r="D112" s="29" t="s">
        <v>33</v>
      </c>
      <c r="E112" s="80" t="s">
        <v>34</v>
      </c>
      <c r="F112" s="81">
        <v>20</v>
      </c>
      <c r="G112" s="79">
        <v>1.5</v>
      </c>
      <c r="H112" s="79">
        <v>0.1</v>
      </c>
      <c r="I112" s="79">
        <v>10</v>
      </c>
      <c r="J112" s="79">
        <v>47.4</v>
      </c>
      <c r="K112" s="81" t="s">
        <v>35</v>
      </c>
      <c r="L112" s="77">
        <v>1.72</v>
      </c>
    </row>
    <row r="113" spans="1:12" ht="14.4" x14ac:dyDescent="0.3">
      <c r="A113" s="51"/>
      <c r="B113" s="26"/>
      <c r="C113" s="27"/>
      <c r="D113" s="28"/>
      <c r="E113" s="34"/>
      <c r="F113" s="35"/>
      <c r="G113" s="35"/>
      <c r="H113" s="35"/>
      <c r="I113" s="35"/>
      <c r="J113" s="35"/>
      <c r="K113" s="36"/>
      <c r="L113" s="35"/>
    </row>
    <row r="114" spans="1:12" ht="14.4" x14ac:dyDescent="0.3">
      <c r="A114" s="51"/>
      <c r="B114" s="26"/>
      <c r="C114" s="27"/>
      <c r="D114" s="28"/>
      <c r="E114" s="34"/>
      <c r="F114" s="35"/>
      <c r="G114" s="35"/>
      <c r="H114" s="35"/>
      <c r="I114" s="35"/>
      <c r="J114" s="35"/>
      <c r="K114" s="36"/>
      <c r="L114" s="35"/>
    </row>
    <row r="115" spans="1:12" ht="14.4" x14ac:dyDescent="0.3">
      <c r="A115" s="52"/>
      <c r="B115" s="38"/>
      <c r="C115" s="39"/>
      <c r="D115" s="40" t="s">
        <v>39</v>
      </c>
      <c r="E115" s="41"/>
      <c r="F115" s="42">
        <f>SUM(F108:F114)</f>
        <v>500</v>
      </c>
      <c r="G115" s="42">
        <f t="shared" ref="G115:J115" si="8">SUM(G108:G114)</f>
        <v>18.399999999999999</v>
      </c>
      <c r="H115" s="42">
        <f t="shared" si="8"/>
        <v>25</v>
      </c>
      <c r="I115" s="42">
        <f t="shared" si="8"/>
        <v>70.199999999999989</v>
      </c>
      <c r="J115" s="42">
        <f t="shared" si="8"/>
        <v>660.3</v>
      </c>
      <c r="K115" s="43"/>
      <c r="L115" s="42">
        <f t="shared" ref="L115" si="9">SUM(L108:L114)</f>
        <v>59.899999999999991</v>
      </c>
    </row>
    <row r="116" spans="1:12" ht="14.4" x14ac:dyDescent="0.3">
      <c r="A116" s="45">
        <f>A108</f>
        <v>2</v>
      </c>
      <c r="B116" s="45">
        <f>B108</f>
        <v>2</v>
      </c>
      <c r="C116" s="46" t="s">
        <v>40</v>
      </c>
      <c r="D116" s="29" t="s">
        <v>41</v>
      </c>
      <c r="E116" s="34"/>
      <c r="F116" s="35"/>
      <c r="G116" s="35"/>
      <c r="H116" s="35"/>
      <c r="I116" s="35"/>
      <c r="J116" s="35"/>
      <c r="K116" s="36"/>
      <c r="L116" s="35"/>
    </row>
    <row r="117" spans="1:12" ht="14.4" x14ac:dyDescent="0.3">
      <c r="A117" s="51"/>
      <c r="B117" s="26"/>
      <c r="C117" s="27"/>
      <c r="D117" s="29" t="s">
        <v>42</v>
      </c>
      <c r="E117" s="34"/>
      <c r="F117" s="35"/>
      <c r="G117" s="35"/>
      <c r="H117" s="35"/>
      <c r="I117" s="35"/>
      <c r="J117" s="35"/>
      <c r="K117" s="36"/>
      <c r="L117" s="35"/>
    </row>
    <row r="118" spans="1:12" ht="14.4" x14ac:dyDescent="0.3">
      <c r="A118" s="51"/>
      <c r="B118" s="26"/>
      <c r="C118" s="27"/>
      <c r="D118" s="29" t="s">
        <v>43</v>
      </c>
      <c r="E118" s="34"/>
      <c r="F118" s="35"/>
      <c r="G118" s="35"/>
      <c r="H118" s="35"/>
      <c r="I118" s="35"/>
      <c r="J118" s="35"/>
      <c r="K118" s="36"/>
      <c r="L118" s="35"/>
    </row>
    <row r="119" spans="1:12" ht="15" thickBot="1" x14ac:dyDescent="0.35">
      <c r="A119" s="51"/>
      <c r="B119" s="26"/>
      <c r="C119" s="27"/>
      <c r="D119" s="29" t="s">
        <v>44</v>
      </c>
      <c r="E119" s="34"/>
      <c r="F119" s="35"/>
      <c r="G119" s="35"/>
      <c r="H119" s="35"/>
      <c r="I119" s="35"/>
      <c r="J119" s="35"/>
      <c r="K119" s="36"/>
      <c r="L119" s="35"/>
    </row>
    <row r="120" spans="1:12" ht="14.4" x14ac:dyDescent="0.3">
      <c r="A120" s="51"/>
      <c r="B120" s="26"/>
      <c r="C120" s="27"/>
      <c r="D120" s="29" t="s">
        <v>45</v>
      </c>
      <c r="E120" s="20"/>
      <c r="F120" s="21"/>
      <c r="G120" s="22"/>
      <c r="H120" s="22"/>
      <c r="I120" s="22"/>
      <c r="J120" s="22"/>
      <c r="K120" s="23"/>
      <c r="L120" s="24"/>
    </row>
    <row r="121" spans="1:12" ht="14.4" x14ac:dyDescent="0.3">
      <c r="A121" s="51"/>
      <c r="B121" s="26"/>
      <c r="C121" s="27"/>
      <c r="D121" s="29" t="s">
        <v>46</v>
      </c>
      <c r="E121" s="20"/>
      <c r="F121" s="21"/>
      <c r="G121" s="22"/>
      <c r="H121" s="22"/>
      <c r="I121" s="22"/>
      <c r="J121" s="22"/>
      <c r="K121" s="21"/>
      <c r="L121" s="24"/>
    </row>
    <row r="122" spans="1:12" ht="15" thickBot="1" x14ac:dyDescent="0.35">
      <c r="A122" s="51"/>
      <c r="B122" s="26"/>
      <c r="C122" s="27"/>
      <c r="D122" s="29" t="s">
        <v>47</v>
      </c>
      <c r="E122" s="30"/>
      <c r="F122" s="21"/>
      <c r="G122" s="22"/>
      <c r="H122" s="22"/>
      <c r="I122" s="22"/>
      <c r="J122" s="22"/>
      <c r="K122" s="21"/>
      <c r="L122" s="31"/>
    </row>
    <row r="123" spans="1:12" ht="14.4" x14ac:dyDescent="0.3">
      <c r="A123" s="52"/>
      <c r="B123" s="38"/>
      <c r="C123" s="39"/>
      <c r="D123" s="40" t="s">
        <v>39</v>
      </c>
      <c r="E123" s="41"/>
      <c r="F123" s="42">
        <f>SUM(F116:F122)</f>
        <v>0</v>
      </c>
      <c r="G123" s="42">
        <f>SUM(G116:G122)</f>
        <v>0</v>
      </c>
      <c r="H123" s="42">
        <f>SUM(H116:H122)</f>
        <v>0</v>
      </c>
      <c r="I123" s="42">
        <f>SUM(I116:I122)</f>
        <v>0</v>
      </c>
      <c r="J123" s="42">
        <f>SUM(J116:J122)</f>
        <v>0</v>
      </c>
      <c r="K123" s="43"/>
      <c r="L123" s="42">
        <f>SUM(L116:L122)</f>
        <v>0</v>
      </c>
    </row>
    <row r="124" spans="1:12" ht="15" thickBot="1" x14ac:dyDescent="0.3">
      <c r="A124" s="53">
        <f>A108</f>
        <v>2</v>
      </c>
      <c r="B124" s="53">
        <f>B108</f>
        <v>2</v>
      </c>
      <c r="C124" s="119" t="s">
        <v>48</v>
      </c>
      <c r="D124" s="120"/>
      <c r="E124" s="93"/>
      <c r="F124" s="50">
        <f>F115+F123</f>
        <v>500</v>
      </c>
      <c r="G124" s="50">
        <f>G115+G123</f>
        <v>18.399999999999999</v>
      </c>
      <c r="H124" s="50">
        <f>H115+H123</f>
        <v>25</v>
      </c>
      <c r="I124" s="50">
        <f>I115+I123</f>
        <v>70.199999999999989</v>
      </c>
      <c r="J124" s="50">
        <f>J115+J123</f>
        <v>660.3</v>
      </c>
      <c r="K124" s="50"/>
      <c r="L124" s="50">
        <f>L115+L123</f>
        <v>59.899999999999991</v>
      </c>
    </row>
    <row r="125" spans="1:12" ht="15" thickBot="1" x14ac:dyDescent="0.35">
      <c r="A125" s="16">
        <v>2</v>
      </c>
      <c r="B125" s="17">
        <v>3</v>
      </c>
      <c r="C125" s="18" t="s">
        <v>26</v>
      </c>
      <c r="D125" s="1" t="s">
        <v>104</v>
      </c>
      <c r="E125" s="76" t="s">
        <v>98</v>
      </c>
      <c r="F125" s="97">
        <v>60</v>
      </c>
      <c r="G125" s="97">
        <v>0.7</v>
      </c>
      <c r="H125" s="97">
        <v>0.1</v>
      </c>
      <c r="I125" s="97">
        <v>2.2999999999999998</v>
      </c>
      <c r="J125" s="97">
        <v>12.8</v>
      </c>
      <c r="K125" s="95" t="s">
        <v>86</v>
      </c>
      <c r="L125" s="97">
        <v>6.6</v>
      </c>
    </row>
    <row r="126" spans="1:12" ht="14.4" x14ac:dyDescent="0.3">
      <c r="A126" s="25"/>
      <c r="B126" s="26"/>
      <c r="C126" s="27"/>
      <c r="D126" s="88" t="s">
        <v>43</v>
      </c>
      <c r="E126" s="82" t="s">
        <v>99</v>
      </c>
      <c r="F126" s="83">
        <v>120</v>
      </c>
      <c r="G126" s="85">
        <v>11.9</v>
      </c>
      <c r="H126" s="85">
        <v>8.1999999999999993</v>
      </c>
      <c r="I126" s="85">
        <v>1.5</v>
      </c>
      <c r="J126" s="85">
        <v>170.2</v>
      </c>
      <c r="K126" s="96" t="s">
        <v>75</v>
      </c>
      <c r="L126" s="98">
        <v>39.07</v>
      </c>
    </row>
    <row r="127" spans="1:12" ht="14.4" x14ac:dyDescent="0.3">
      <c r="A127" s="25"/>
      <c r="B127" s="26"/>
      <c r="C127" s="27"/>
      <c r="D127" s="1" t="s">
        <v>105</v>
      </c>
      <c r="E127" s="82" t="s">
        <v>76</v>
      </c>
      <c r="F127" s="83">
        <v>150</v>
      </c>
      <c r="G127" s="85">
        <v>1.8</v>
      </c>
      <c r="H127" s="85">
        <v>6.4</v>
      </c>
      <c r="I127" s="85">
        <v>25.2</v>
      </c>
      <c r="J127" s="85">
        <v>244.3</v>
      </c>
      <c r="K127" s="81" t="s">
        <v>77</v>
      </c>
      <c r="L127" s="84">
        <v>8.6</v>
      </c>
    </row>
    <row r="128" spans="1:12" ht="15.75" customHeight="1" x14ac:dyDescent="0.3">
      <c r="A128" s="25"/>
      <c r="B128" s="26"/>
      <c r="C128" s="27"/>
      <c r="D128" s="90" t="s">
        <v>30</v>
      </c>
      <c r="E128" s="82" t="s">
        <v>65</v>
      </c>
      <c r="F128" s="81">
        <v>200</v>
      </c>
      <c r="G128" s="79">
        <v>0.4</v>
      </c>
      <c r="H128" s="79">
        <v>0</v>
      </c>
      <c r="I128" s="79">
        <v>15.4</v>
      </c>
      <c r="J128" s="79">
        <v>63.7</v>
      </c>
      <c r="K128" s="81" t="s">
        <v>66</v>
      </c>
      <c r="L128" s="77">
        <v>2.4</v>
      </c>
    </row>
    <row r="129" spans="1:12" ht="14.4" x14ac:dyDescent="0.3">
      <c r="A129" s="25"/>
      <c r="B129" s="26"/>
      <c r="C129" s="27"/>
      <c r="D129" s="90" t="s">
        <v>33</v>
      </c>
      <c r="E129" s="82" t="s">
        <v>34</v>
      </c>
      <c r="F129" s="81">
        <v>20</v>
      </c>
      <c r="G129" s="79">
        <v>1.5</v>
      </c>
      <c r="H129" s="79">
        <v>0.1</v>
      </c>
      <c r="I129" s="79">
        <v>10</v>
      </c>
      <c r="J129" s="79">
        <v>47.4</v>
      </c>
      <c r="K129" s="81" t="s">
        <v>35</v>
      </c>
      <c r="L129" s="77">
        <v>1.72</v>
      </c>
    </row>
    <row r="130" spans="1:12" ht="14.4" x14ac:dyDescent="0.3">
      <c r="A130" s="25"/>
      <c r="B130" s="26"/>
      <c r="C130" s="27"/>
      <c r="D130" s="28"/>
      <c r="E130" s="94"/>
      <c r="F130" s="35"/>
      <c r="G130" s="35"/>
      <c r="H130" s="35"/>
      <c r="I130" s="35"/>
      <c r="J130" s="35"/>
      <c r="K130" s="36"/>
      <c r="L130" s="35"/>
    </row>
    <row r="131" spans="1:12" ht="14.4" x14ac:dyDescent="0.3">
      <c r="A131" s="25"/>
      <c r="B131" s="26"/>
      <c r="C131" s="27"/>
      <c r="D131" s="28"/>
      <c r="E131" s="34"/>
      <c r="F131" s="35"/>
      <c r="G131" s="35"/>
      <c r="H131" s="35"/>
      <c r="I131" s="35"/>
      <c r="J131" s="35"/>
      <c r="K131" s="36"/>
      <c r="L131" s="35"/>
    </row>
    <row r="132" spans="1:12" ht="14.4" x14ac:dyDescent="0.3">
      <c r="A132" s="37"/>
      <c r="B132" s="38"/>
      <c r="C132" s="39"/>
      <c r="D132" s="40" t="s">
        <v>39</v>
      </c>
      <c r="E132" s="41"/>
      <c r="F132" s="42">
        <f>SUM(F125:F131)</f>
        <v>550</v>
      </c>
      <c r="G132" s="42">
        <f t="shared" ref="G132:J132" si="10">SUM(G125:G131)</f>
        <v>16.3</v>
      </c>
      <c r="H132" s="42">
        <f t="shared" si="10"/>
        <v>14.799999999999999</v>
      </c>
      <c r="I132" s="42">
        <f t="shared" si="10"/>
        <v>54.4</v>
      </c>
      <c r="J132" s="42">
        <f t="shared" si="10"/>
        <v>538.4</v>
      </c>
      <c r="K132" s="43"/>
      <c r="L132" s="42">
        <f t="shared" ref="L132" si="11">SUM(L125:L131)</f>
        <v>58.39</v>
      </c>
    </row>
    <row r="133" spans="1:12" ht="14.4" x14ac:dyDescent="0.3">
      <c r="A133" s="44">
        <f>A125</f>
        <v>2</v>
      </c>
      <c r="B133" s="45">
        <f>B125</f>
        <v>3</v>
      </c>
      <c r="C133" s="46" t="s">
        <v>40</v>
      </c>
      <c r="D133" s="29" t="s">
        <v>41</v>
      </c>
      <c r="E133" s="34"/>
      <c r="F133" s="35"/>
      <c r="G133" s="35"/>
      <c r="H133" s="35"/>
      <c r="I133" s="35"/>
      <c r="J133" s="35"/>
      <c r="K133" s="36"/>
      <c r="L133" s="35"/>
    </row>
    <row r="134" spans="1:12" ht="14.4" x14ac:dyDescent="0.3">
      <c r="A134" s="25"/>
      <c r="B134" s="26"/>
      <c r="C134" s="27"/>
      <c r="D134" s="29" t="s">
        <v>42</v>
      </c>
      <c r="E134" s="34"/>
      <c r="F134" s="35"/>
      <c r="G134" s="35"/>
      <c r="H134" s="35"/>
      <c r="I134" s="35"/>
      <c r="J134" s="35"/>
      <c r="K134" s="36"/>
      <c r="L134" s="35"/>
    </row>
    <row r="135" spans="1:12" ht="14.4" x14ac:dyDescent="0.3">
      <c r="A135" s="25"/>
      <c r="B135" s="26"/>
      <c r="C135" s="27"/>
      <c r="D135" s="29" t="s">
        <v>43</v>
      </c>
      <c r="E135" s="34"/>
      <c r="F135" s="35"/>
      <c r="G135" s="35"/>
      <c r="H135" s="35"/>
      <c r="I135" s="35"/>
      <c r="J135" s="35"/>
      <c r="K135" s="36"/>
      <c r="L135" s="35"/>
    </row>
    <row r="136" spans="1:12" ht="14.4" x14ac:dyDescent="0.3">
      <c r="A136" s="25"/>
      <c r="B136" s="26"/>
      <c r="C136" s="27"/>
      <c r="D136" s="29" t="s">
        <v>44</v>
      </c>
      <c r="E136" s="34"/>
      <c r="F136" s="35"/>
      <c r="G136" s="35"/>
      <c r="H136" s="35"/>
      <c r="I136" s="35"/>
      <c r="J136" s="35"/>
      <c r="K136" s="36"/>
      <c r="L136" s="35"/>
    </row>
    <row r="137" spans="1:12" ht="14.4" x14ac:dyDescent="0.3">
      <c r="A137" s="25"/>
      <c r="B137" s="26"/>
      <c r="C137" s="27"/>
      <c r="D137" s="29" t="s">
        <v>45</v>
      </c>
      <c r="E137" s="34"/>
      <c r="F137" s="35"/>
      <c r="G137" s="35"/>
      <c r="H137" s="35"/>
      <c r="I137" s="35"/>
      <c r="J137" s="35"/>
      <c r="K137" s="36"/>
      <c r="L137" s="35"/>
    </row>
    <row r="138" spans="1:12" ht="14.4" x14ac:dyDescent="0.3">
      <c r="A138" s="25"/>
      <c r="B138" s="26"/>
      <c r="C138" s="27"/>
      <c r="D138" s="29" t="s">
        <v>46</v>
      </c>
      <c r="E138" s="34"/>
      <c r="F138" s="35"/>
      <c r="G138" s="35"/>
      <c r="H138" s="35"/>
      <c r="I138" s="35"/>
      <c r="J138" s="35"/>
      <c r="K138" s="36"/>
      <c r="L138" s="35"/>
    </row>
    <row r="139" spans="1:12" ht="14.4" x14ac:dyDescent="0.3">
      <c r="A139" s="25"/>
      <c r="B139" s="26"/>
      <c r="C139" s="27"/>
      <c r="D139" s="29" t="s">
        <v>47</v>
      </c>
      <c r="E139" s="34"/>
      <c r="F139" s="35"/>
      <c r="G139" s="35"/>
      <c r="H139" s="35"/>
      <c r="I139" s="35"/>
      <c r="J139" s="35"/>
      <c r="K139" s="36"/>
      <c r="L139" s="35"/>
    </row>
    <row r="140" spans="1:12" ht="14.4" x14ac:dyDescent="0.3">
      <c r="A140" s="37"/>
      <c r="B140" s="38"/>
      <c r="C140" s="39"/>
      <c r="D140" s="40" t="s">
        <v>39</v>
      </c>
      <c r="E140" s="41"/>
      <c r="F140" s="42">
        <f>SUM(F133:F139)</f>
        <v>0</v>
      </c>
      <c r="G140" s="42">
        <f>SUM(G133:G139)</f>
        <v>0</v>
      </c>
      <c r="H140" s="42">
        <f>SUM(H133:H139)</f>
        <v>0</v>
      </c>
      <c r="I140" s="42">
        <f>SUM(I133:I139)</f>
        <v>0</v>
      </c>
      <c r="J140" s="42">
        <f>SUM(J133:J139)</f>
        <v>0</v>
      </c>
      <c r="K140" s="43"/>
      <c r="L140" s="42">
        <f>SUM(L133:L139)</f>
        <v>0</v>
      </c>
    </row>
    <row r="141" spans="1:12" ht="15" thickBot="1" x14ac:dyDescent="0.3">
      <c r="A141" s="47">
        <f>A125</f>
        <v>2</v>
      </c>
      <c r="B141" s="48">
        <f>B125</f>
        <v>3</v>
      </c>
      <c r="C141" s="119" t="s">
        <v>48</v>
      </c>
      <c r="D141" s="120"/>
      <c r="E141" s="49"/>
      <c r="F141" s="50">
        <f>F132+F140</f>
        <v>550</v>
      </c>
      <c r="G141" s="50">
        <f>G132+G140</f>
        <v>16.3</v>
      </c>
      <c r="H141" s="50">
        <f>H132+H140</f>
        <v>14.799999999999999</v>
      </c>
      <c r="I141" s="50">
        <f>I132+I140</f>
        <v>54.4</v>
      </c>
      <c r="J141" s="50">
        <f>J132+J140</f>
        <v>538.4</v>
      </c>
      <c r="K141" s="50"/>
      <c r="L141" s="50">
        <f>L132+L140</f>
        <v>58.39</v>
      </c>
    </row>
    <row r="142" spans="1:12" ht="14.4" x14ac:dyDescent="0.3">
      <c r="A142" s="16">
        <v>2</v>
      </c>
      <c r="B142" s="17">
        <v>4</v>
      </c>
      <c r="C142" s="18" t="s">
        <v>26</v>
      </c>
      <c r="D142" s="19" t="s">
        <v>27</v>
      </c>
      <c r="E142" s="99" t="s">
        <v>78</v>
      </c>
      <c r="F142" s="81">
        <v>180</v>
      </c>
      <c r="G142" s="79">
        <v>12.3</v>
      </c>
      <c r="H142" s="79">
        <v>15.4</v>
      </c>
      <c r="I142" s="79">
        <v>30.7</v>
      </c>
      <c r="J142" s="79">
        <v>323.60000000000002</v>
      </c>
      <c r="K142" s="81" t="s">
        <v>56</v>
      </c>
      <c r="L142" s="77">
        <v>58.02</v>
      </c>
    </row>
    <row r="143" spans="1:12" ht="14.4" x14ac:dyDescent="0.3">
      <c r="A143" s="25"/>
      <c r="B143" s="26"/>
      <c r="C143" s="27"/>
      <c r="D143" s="29" t="s">
        <v>30</v>
      </c>
      <c r="E143" s="99" t="s">
        <v>79</v>
      </c>
      <c r="F143" s="81">
        <v>200</v>
      </c>
      <c r="G143" s="79">
        <v>3.3</v>
      </c>
      <c r="H143" s="79">
        <v>2.4</v>
      </c>
      <c r="I143" s="79">
        <v>22.4</v>
      </c>
      <c r="J143" s="79">
        <v>107</v>
      </c>
      <c r="K143" s="81" t="s">
        <v>80</v>
      </c>
      <c r="L143" s="77">
        <v>11.18</v>
      </c>
    </row>
    <row r="144" spans="1:12" ht="14.4" x14ac:dyDescent="0.3">
      <c r="A144" s="25"/>
      <c r="B144" s="26"/>
      <c r="C144" s="27"/>
      <c r="D144" s="29" t="s">
        <v>33</v>
      </c>
      <c r="E144" s="99" t="s">
        <v>81</v>
      </c>
      <c r="F144" s="81">
        <v>20</v>
      </c>
      <c r="G144" s="79">
        <v>1.5</v>
      </c>
      <c r="H144" s="79">
        <v>0.1</v>
      </c>
      <c r="I144" s="79">
        <v>10</v>
      </c>
      <c r="J144" s="79">
        <v>47.4</v>
      </c>
      <c r="K144" s="81" t="s">
        <v>35</v>
      </c>
      <c r="L144" s="77">
        <v>1.72</v>
      </c>
    </row>
    <row r="145" spans="1:12" ht="14.4" x14ac:dyDescent="0.3">
      <c r="A145" s="25"/>
      <c r="B145" s="26"/>
      <c r="C145" s="27"/>
      <c r="D145" s="29" t="s">
        <v>108</v>
      </c>
      <c r="E145" s="99" t="s">
        <v>60</v>
      </c>
      <c r="F145" s="101">
        <v>100</v>
      </c>
      <c r="G145" s="102">
        <v>1</v>
      </c>
      <c r="H145" s="102">
        <v>0.2</v>
      </c>
      <c r="I145" s="102">
        <v>19.600000000000001</v>
      </c>
      <c r="J145" s="102">
        <v>83.4</v>
      </c>
      <c r="K145" s="100" t="s">
        <v>100</v>
      </c>
      <c r="L145" s="57">
        <v>32</v>
      </c>
    </row>
    <row r="146" spans="1:12" ht="14.4" x14ac:dyDescent="0.3">
      <c r="A146" s="25"/>
      <c r="B146" s="26"/>
      <c r="C146" s="27"/>
      <c r="E146" s="34"/>
      <c r="F146" s="54"/>
      <c r="G146" s="55"/>
      <c r="H146" s="55"/>
      <c r="I146" s="55"/>
      <c r="J146" s="55"/>
      <c r="K146" s="56"/>
      <c r="L146" s="57"/>
    </row>
    <row r="147" spans="1:12" ht="14.4" x14ac:dyDescent="0.3">
      <c r="A147" s="25"/>
      <c r="B147" s="26"/>
      <c r="C147" s="27"/>
      <c r="D147" s="28"/>
      <c r="E147" s="34"/>
      <c r="F147" s="35"/>
      <c r="G147" s="35"/>
      <c r="H147" s="35"/>
      <c r="I147" s="35"/>
      <c r="J147" s="35"/>
      <c r="K147" s="36"/>
      <c r="L147" s="35"/>
    </row>
    <row r="148" spans="1:12" ht="14.4" x14ac:dyDescent="0.3">
      <c r="A148" s="25"/>
      <c r="B148" s="26"/>
      <c r="C148" s="27"/>
      <c r="D148" s="28"/>
      <c r="E148" s="34"/>
      <c r="F148" s="35"/>
      <c r="G148" s="35"/>
      <c r="H148" s="35"/>
      <c r="I148" s="35"/>
      <c r="J148" s="35"/>
      <c r="K148" s="36"/>
      <c r="L148" s="35"/>
    </row>
    <row r="149" spans="1:12" ht="14.4" x14ac:dyDescent="0.3">
      <c r="A149" s="37"/>
      <c r="B149" s="38"/>
      <c r="C149" s="39"/>
      <c r="D149" s="40" t="s">
        <v>39</v>
      </c>
      <c r="E149" s="41"/>
      <c r="F149" s="42">
        <f>SUM(F142:F148)</f>
        <v>500</v>
      </c>
      <c r="G149" s="42">
        <f t="shared" ref="G149:J149" si="12">SUM(G142:G148)</f>
        <v>18.100000000000001</v>
      </c>
      <c r="H149" s="42">
        <f t="shared" si="12"/>
        <v>18.100000000000001</v>
      </c>
      <c r="I149" s="42">
        <f t="shared" si="12"/>
        <v>82.699999999999989</v>
      </c>
      <c r="J149" s="42">
        <f t="shared" si="12"/>
        <v>561.4</v>
      </c>
      <c r="K149" s="43"/>
      <c r="L149" s="42">
        <f t="shared" ref="L149" si="13">SUM(L142:L148)</f>
        <v>102.92</v>
      </c>
    </row>
    <row r="150" spans="1:12" ht="14.4" x14ac:dyDescent="0.3">
      <c r="A150" s="44">
        <f>A142</f>
        <v>2</v>
      </c>
      <c r="B150" s="45">
        <f>B142</f>
        <v>4</v>
      </c>
      <c r="C150" s="46" t="s">
        <v>40</v>
      </c>
      <c r="D150" s="29" t="s">
        <v>41</v>
      </c>
      <c r="E150" s="34"/>
      <c r="F150" s="35"/>
      <c r="G150" s="35"/>
      <c r="H150" s="35"/>
      <c r="I150" s="35"/>
      <c r="J150" s="35"/>
      <c r="K150" s="36"/>
      <c r="L150" s="35"/>
    </row>
    <row r="151" spans="1:12" ht="14.4" x14ac:dyDescent="0.3">
      <c r="A151" s="25"/>
      <c r="B151" s="26"/>
      <c r="C151" s="27"/>
      <c r="D151" s="29" t="s">
        <v>42</v>
      </c>
      <c r="E151" s="34"/>
      <c r="F151" s="35"/>
      <c r="G151" s="35"/>
      <c r="H151" s="35"/>
      <c r="I151" s="35"/>
      <c r="J151" s="35"/>
      <c r="K151" s="36"/>
      <c r="L151" s="35"/>
    </row>
    <row r="152" spans="1:12" ht="14.4" x14ac:dyDescent="0.3">
      <c r="A152" s="25"/>
      <c r="B152" s="26"/>
      <c r="C152" s="27"/>
      <c r="D152" s="29" t="s">
        <v>43</v>
      </c>
      <c r="E152" s="34"/>
      <c r="F152" s="35"/>
      <c r="G152" s="35"/>
      <c r="H152" s="35"/>
      <c r="I152" s="35"/>
      <c r="J152" s="35"/>
      <c r="K152" s="36"/>
      <c r="L152" s="35"/>
    </row>
    <row r="153" spans="1:12" ht="14.4" x14ac:dyDescent="0.3">
      <c r="A153" s="25"/>
      <c r="B153" s="26"/>
      <c r="C153" s="27"/>
      <c r="D153" s="29" t="s">
        <v>44</v>
      </c>
      <c r="E153" s="34"/>
      <c r="F153" s="35"/>
      <c r="G153" s="35"/>
      <c r="H153" s="35"/>
      <c r="I153" s="35"/>
      <c r="J153" s="35"/>
      <c r="K153" s="36"/>
      <c r="L153" s="35"/>
    </row>
    <row r="154" spans="1:12" ht="14.4" x14ac:dyDescent="0.3">
      <c r="A154" s="25"/>
      <c r="B154" s="26"/>
      <c r="C154" s="27"/>
      <c r="D154" s="29" t="s">
        <v>45</v>
      </c>
      <c r="E154" s="34"/>
      <c r="F154" s="35"/>
      <c r="G154" s="35"/>
      <c r="H154" s="35"/>
      <c r="I154" s="35"/>
      <c r="J154" s="35"/>
      <c r="K154" s="36"/>
      <c r="L154" s="35"/>
    </row>
    <row r="155" spans="1:12" ht="14.4" x14ac:dyDescent="0.3">
      <c r="A155" s="25"/>
      <c r="B155" s="26"/>
      <c r="C155" s="27"/>
      <c r="D155" s="29" t="s">
        <v>46</v>
      </c>
      <c r="E155" s="34"/>
      <c r="F155" s="35"/>
      <c r="G155" s="35"/>
      <c r="H155" s="35"/>
      <c r="I155" s="35"/>
      <c r="J155" s="35"/>
      <c r="K155" s="36"/>
      <c r="L155" s="35"/>
    </row>
    <row r="156" spans="1:12" ht="14.4" x14ac:dyDescent="0.3">
      <c r="A156" s="25"/>
      <c r="B156" s="26"/>
      <c r="C156" s="27"/>
      <c r="D156" s="29" t="s">
        <v>47</v>
      </c>
      <c r="E156" s="34"/>
      <c r="F156" s="35"/>
      <c r="G156" s="35"/>
      <c r="H156" s="35"/>
      <c r="I156" s="35"/>
      <c r="J156" s="35"/>
      <c r="K156" s="36"/>
      <c r="L156" s="35"/>
    </row>
    <row r="157" spans="1:12" ht="14.4" x14ac:dyDescent="0.3">
      <c r="A157" s="37"/>
      <c r="B157" s="38"/>
      <c r="C157" s="39"/>
      <c r="D157" s="40" t="s">
        <v>39</v>
      </c>
      <c r="E157" s="41"/>
      <c r="F157" s="42">
        <f>SUM(F150:F156)</f>
        <v>0</v>
      </c>
      <c r="G157" s="42">
        <f>SUM(G150:G156)</f>
        <v>0</v>
      </c>
      <c r="H157" s="42">
        <f>SUM(H150:H156)</f>
        <v>0</v>
      </c>
      <c r="I157" s="42">
        <f>SUM(I150:I156)</f>
        <v>0</v>
      </c>
      <c r="J157" s="42">
        <f>SUM(J150:J156)</f>
        <v>0</v>
      </c>
      <c r="K157" s="43"/>
      <c r="L157" s="42">
        <f>SUM(L150:L156)</f>
        <v>0</v>
      </c>
    </row>
    <row r="158" spans="1:12" ht="15" thickBot="1" x14ac:dyDescent="0.3">
      <c r="A158" s="47">
        <f>A142</f>
        <v>2</v>
      </c>
      <c r="B158" s="48">
        <f>B142</f>
        <v>4</v>
      </c>
      <c r="C158" s="119" t="s">
        <v>48</v>
      </c>
      <c r="D158" s="120"/>
      <c r="E158" s="93"/>
      <c r="F158" s="50">
        <f>F149+F157</f>
        <v>500</v>
      </c>
      <c r="G158" s="50">
        <f>G149+G157</f>
        <v>18.100000000000001</v>
      </c>
      <c r="H158" s="50">
        <f>H149+H157</f>
        <v>18.100000000000001</v>
      </c>
      <c r="I158" s="50">
        <f>I149+I157</f>
        <v>82.699999999999989</v>
      </c>
      <c r="J158" s="50">
        <f>J149+J157</f>
        <v>561.4</v>
      </c>
      <c r="K158" s="50"/>
      <c r="L158" s="50">
        <f>L149+L157</f>
        <v>102.92</v>
      </c>
    </row>
    <row r="159" spans="1:12" ht="14.4" x14ac:dyDescent="0.3">
      <c r="A159" s="16">
        <v>2</v>
      </c>
      <c r="B159" s="17">
        <v>5</v>
      </c>
      <c r="C159" s="18" t="s">
        <v>26</v>
      </c>
      <c r="D159" s="1" t="s">
        <v>41</v>
      </c>
      <c r="E159" s="103" t="s">
        <v>101</v>
      </c>
      <c r="F159" s="111">
        <v>60</v>
      </c>
      <c r="G159" s="117">
        <v>0.5</v>
      </c>
      <c r="H159" s="117">
        <v>0.1</v>
      </c>
      <c r="I159" s="117">
        <v>2.2999999999999998</v>
      </c>
      <c r="J159" s="116">
        <v>14.4</v>
      </c>
      <c r="K159" s="108" t="s">
        <v>68</v>
      </c>
      <c r="L159" s="115">
        <v>6.6</v>
      </c>
    </row>
    <row r="160" spans="1:12" ht="14.4" x14ac:dyDescent="0.3">
      <c r="A160" s="25"/>
      <c r="B160" s="26"/>
      <c r="C160" s="27"/>
      <c r="D160" s="104" t="s">
        <v>43</v>
      </c>
      <c r="E160" s="103" t="s">
        <v>102</v>
      </c>
      <c r="F160" s="111">
        <v>120</v>
      </c>
      <c r="G160" s="117">
        <v>9.4</v>
      </c>
      <c r="H160" s="117">
        <v>12.3</v>
      </c>
      <c r="I160" s="117">
        <v>12</v>
      </c>
      <c r="J160" s="116">
        <v>232.2</v>
      </c>
      <c r="K160" s="106" t="s">
        <v>103</v>
      </c>
      <c r="L160" s="115">
        <v>45.52</v>
      </c>
    </row>
    <row r="161" spans="1:12" ht="14.4" x14ac:dyDescent="0.3">
      <c r="A161" s="25"/>
      <c r="B161" s="26"/>
      <c r="C161" s="27"/>
      <c r="D161" s="1" t="s">
        <v>44</v>
      </c>
      <c r="E161" s="103" t="s">
        <v>82</v>
      </c>
      <c r="F161" s="111">
        <v>150</v>
      </c>
      <c r="G161" s="117">
        <v>5.7</v>
      </c>
      <c r="H161" s="117">
        <v>4.8</v>
      </c>
      <c r="I161" s="117">
        <v>31.7</v>
      </c>
      <c r="J161" s="116">
        <v>205.9</v>
      </c>
      <c r="K161" s="106" t="s">
        <v>52</v>
      </c>
      <c r="L161" s="112">
        <v>6.39</v>
      </c>
    </row>
    <row r="162" spans="1:12" ht="15" thickBot="1" x14ac:dyDescent="0.35">
      <c r="A162" s="25"/>
      <c r="B162" s="26"/>
      <c r="C162" s="27"/>
      <c r="D162" s="90" t="s">
        <v>30</v>
      </c>
      <c r="E162" s="103" t="s">
        <v>53</v>
      </c>
      <c r="F162" s="111">
        <v>200</v>
      </c>
      <c r="G162" s="117">
        <v>0.3</v>
      </c>
      <c r="H162" s="117">
        <v>0</v>
      </c>
      <c r="I162" s="117">
        <v>15.2</v>
      </c>
      <c r="J162" s="116">
        <v>62.1</v>
      </c>
      <c r="K162" s="105" t="s">
        <v>54</v>
      </c>
      <c r="L162" s="113">
        <v>1.69</v>
      </c>
    </row>
    <row r="163" spans="1:12" ht="14.4" x14ac:dyDescent="0.3">
      <c r="A163" s="25"/>
      <c r="B163" s="26"/>
      <c r="C163" s="27"/>
      <c r="D163" s="90" t="s">
        <v>33</v>
      </c>
      <c r="E163" s="103" t="s">
        <v>34</v>
      </c>
      <c r="F163" s="111">
        <v>20</v>
      </c>
      <c r="G163" s="117">
        <v>1.5</v>
      </c>
      <c r="H163" s="117">
        <v>0.1</v>
      </c>
      <c r="I163" s="117">
        <v>10</v>
      </c>
      <c r="J163" s="116">
        <v>47.4</v>
      </c>
      <c r="K163" s="106" t="s">
        <v>35</v>
      </c>
      <c r="L163" s="114">
        <v>1.72</v>
      </c>
    </row>
    <row r="164" spans="1:12" ht="14.4" x14ac:dyDescent="0.3">
      <c r="A164" s="25"/>
      <c r="B164" s="26"/>
      <c r="C164" s="27"/>
      <c r="D164" s="28"/>
      <c r="E164" s="94"/>
      <c r="F164" s="35"/>
      <c r="G164" s="35"/>
      <c r="H164" s="35"/>
      <c r="I164" s="35"/>
      <c r="J164" s="35"/>
      <c r="K164" s="36"/>
      <c r="L164" s="35"/>
    </row>
    <row r="165" spans="1:12" ht="14.4" x14ac:dyDescent="0.3">
      <c r="A165" s="25"/>
      <c r="B165" s="26"/>
      <c r="C165" s="27"/>
      <c r="D165" s="28"/>
      <c r="E165" s="34"/>
      <c r="F165" s="35"/>
      <c r="G165" s="35"/>
      <c r="H165" s="35"/>
      <c r="I165" s="35"/>
      <c r="J165" s="35"/>
      <c r="K165" s="36"/>
      <c r="L165" s="35"/>
    </row>
    <row r="166" spans="1:12" ht="15.75" customHeight="1" x14ac:dyDescent="0.3">
      <c r="A166" s="37"/>
      <c r="B166" s="38"/>
      <c r="C166" s="39"/>
      <c r="D166" s="40" t="s">
        <v>39</v>
      </c>
      <c r="E166" s="41"/>
      <c r="F166" s="42">
        <f>SUM(F159:F165)</f>
        <v>550</v>
      </c>
      <c r="G166" s="42">
        <f t="shared" ref="G166:J166" si="14">SUM(G159:G165)</f>
        <v>17.400000000000002</v>
      </c>
      <c r="H166" s="42">
        <f t="shared" si="14"/>
        <v>17.3</v>
      </c>
      <c r="I166" s="42">
        <f t="shared" si="14"/>
        <v>71.2</v>
      </c>
      <c r="J166" s="42">
        <f t="shared" si="14"/>
        <v>562</v>
      </c>
      <c r="K166" s="43"/>
      <c r="L166" s="42">
        <f t="shared" ref="L166" si="15">SUM(L159:L165)</f>
        <v>61.92</v>
      </c>
    </row>
    <row r="167" spans="1:12" ht="14.4" x14ac:dyDescent="0.3">
      <c r="A167" s="44">
        <f>A159</f>
        <v>2</v>
      </c>
      <c r="B167" s="45">
        <f>B159</f>
        <v>5</v>
      </c>
      <c r="C167" s="46" t="s">
        <v>40</v>
      </c>
      <c r="D167" s="29" t="s">
        <v>41</v>
      </c>
      <c r="E167" s="34"/>
      <c r="F167" s="35"/>
      <c r="G167" s="35"/>
      <c r="H167" s="35"/>
      <c r="I167" s="35"/>
      <c r="J167" s="35"/>
      <c r="K167" s="36"/>
      <c r="L167" s="35"/>
    </row>
    <row r="168" spans="1:12" ht="14.4" x14ac:dyDescent="0.3">
      <c r="A168" s="25"/>
      <c r="B168" s="26"/>
      <c r="C168" s="27"/>
      <c r="D168" s="29" t="s">
        <v>42</v>
      </c>
      <c r="E168" s="34"/>
      <c r="F168" s="35"/>
      <c r="G168" s="35"/>
      <c r="H168" s="35"/>
      <c r="I168" s="35"/>
      <c r="J168" s="35"/>
      <c r="K168" s="36"/>
      <c r="L168" s="35"/>
    </row>
    <row r="169" spans="1:12" ht="14.4" x14ac:dyDescent="0.3">
      <c r="A169" s="25"/>
      <c r="B169" s="26"/>
      <c r="C169" s="27"/>
      <c r="D169" s="29" t="s">
        <v>43</v>
      </c>
      <c r="E169" s="34"/>
      <c r="F169" s="35"/>
      <c r="G169" s="35"/>
      <c r="H169" s="35"/>
      <c r="I169" s="35"/>
      <c r="J169" s="35"/>
      <c r="K169" s="36"/>
      <c r="L169" s="35"/>
    </row>
    <row r="170" spans="1:12" ht="14.4" x14ac:dyDescent="0.3">
      <c r="A170" s="25"/>
      <c r="B170" s="26"/>
      <c r="C170" s="27"/>
      <c r="D170" s="29" t="s">
        <v>44</v>
      </c>
      <c r="E170" s="34"/>
      <c r="F170" s="35"/>
      <c r="G170" s="35"/>
      <c r="H170" s="35"/>
      <c r="I170" s="35"/>
      <c r="J170" s="35"/>
      <c r="K170" s="36"/>
      <c r="L170" s="35"/>
    </row>
    <row r="171" spans="1:12" ht="14.4" x14ac:dyDescent="0.3">
      <c r="A171" s="25"/>
      <c r="B171" s="26"/>
      <c r="C171" s="27"/>
      <c r="D171" s="29" t="s">
        <v>45</v>
      </c>
      <c r="E171" s="34"/>
      <c r="F171" s="35"/>
      <c r="G171" s="35"/>
      <c r="H171" s="35"/>
      <c r="I171" s="35"/>
      <c r="J171" s="35"/>
      <c r="K171" s="36"/>
      <c r="L171" s="35"/>
    </row>
    <row r="172" spans="1:12" ht="14.4" x14ac:dyDescent="0.3">
      <c r="A172" s="25"/>
      <c r="B172" s="26"/>
      <c r="C172" s="27"/>
      <c r="D172" s="29" t="s">
        <v>46</v>
      </c>
      <c r="E172" s="34"/>
      <c r="F172" s="35"/>
      <c r="G172" s="35"/>
      <c r="H172" s="35"/>
      <c r="I172" s="35"/>
      <c r="J172" s="35"/>
      <c r="K172" s="36"/>
      <c r="L172" s="35"/>
    </row>
    <row r="173" spans="1:12" ht="14.4" x14ac:dyDescent="0.3">
      <c r="A173" s="25"/>
      <c r="B173" s="26"/>
      <c r="C173" s="27"/>
      <c r="D173" s="29" t="s">
        <v>47</v>
      </c>
      <c r="E173" s="34"/>
      <c r="F173" s="35"/>
      <c r="G173" s="35"/>
      <c r="H173" s="35"/>
      <c r="I173" s="35"/>
      <c r="J173" s="35"/>
      <c r="K173" s="36"/>
      <c r="L173" s="35"/>
    </row>
    <row r="174" spans="1:12" ht="14.4" x14ac:dyDescent="0.3">
      <c r="A174" s="37"/>
      <c r="B174" s="38"/>
      <c r="C174" s="39"/>
      <c r="D174" s="40" t="s">
        <v>39</v>
      </c>
      <c r="E174" s="41"/>
      <c r="F174" s="42">
        <f>SUM(F167:F173)</f>
        <v>0</v>
      </c>
      <c r="G174" s="42">
        <f>SUM(G167:G173)</f>
        <v>0</v>
      </c>
      <c r="H174" s="42">
        <f>SUM(H167:H173)</f>
        <v>0</v>
      </c>
      <c r="I174" s="42">
        <f>SUM(I167:I173)</f>
        <v>0</v>
      </c>
      <c r="J174" s="42">
        <f>SUM(J167:J173)</f>
        <v>0</v>
      </c>
      <c r="K174" s="43"/>
      <c r="L174" s="42">
        <f>SUM(L167:L173)</f>
        <v>0</v>
      </c>
    </row>
    <row r="175" spans="1:12" ht="15" thickBot="1" x14ac:dyDescent="0.3">
      <c r="A175" s="47">
        <f>A159</f>
        <v>2</v>
      </c>
      <c r="B175" s="48">
        <f>B159</f>
        <v>5</v>
      </c>
      <c r="C175" s="119" t="s">
        <v>48</v>
      </c>
      <c r="D175" s="120"/>
      <c r="E175" s="49"/>
      <c r="F175" s="50">
        <f>F166+F174</f>
        <v>550</v>
      </c>
      <c r="G175" s="50">
        <f>G166+G174</f>
        <v>17.400000000000002</v>
      </c>
      <c r="H175" s="50">
        <f>H166+H174</f>
        <v>17.3</v>
      </c>
      <c r="I175" s="50">
        <f>I166+I174</f>
        <v>71.2</v>
      </c>
      <c r="J175" s="50">
        <f>J166+J174</f>
        <v>562</v>
      </c>
      <c r="K175" s="50"/>
      <c r="L175" s="50">
        <f>L166+L174</f>
        <v>61.92</v>
      </c>
    </row>
    <row r="176" spans="1:12" ht="13.8" thickBot="1" x14ac:dyDescent="0.3">
      <c r="A176" s="58"/>
      <c r="B176" s="59"/>
      <c r="C176" s="124" t="s">
        <v>83</v>
      </c>
      <c r="D176" s="124"/>
      <c r="E176" s="124"/>
      <c r="F176" s="60">
        <f>(F22+F39+F56+F73+F90+F107+F124+F141+F158+F175)/(IF(F22=0,0,1)+IF(F39=0,0,1)+IF(F56=0,0,1)+IF(F73=0,0,1)+IF(F90=0,0,1)+IF(F107=0,0,1)+IF(F124=0,0,1)+IF(F141=0,0,1)+IF(F158=0,0,1)+IF(F175=0,0,1))</f>
        <v>549</v>
      </c>
      <c r="G176" s="60">
        <f>(G22+G39+G56+G73+G90+G107+G124+G141+G158+G175)/(IF(G22=0,0,1)+IF(G39=0,0,1)+IF(G56=0,0,1)+IF(G73=0,0,1)+IF(G90=0,0,1)+IF(G107=0,0,1)+IF(G124=0,0,1)+IF(G141=0,0,1)+IF(G158=0,0,1)+IF(G175=0,0,1))</f>
        <v>17.7</v>
      </c>
      <c r="H176" s="60">
        <f>(H22+H39+H56+H73+H90+H107+H124+H141+H158+H175)/(IF(H22=0,0,1)+IF(H39=0,0,1)+IF(H56=0,0,1)+IF(H73=0,0,1)+IF(H90=0,0,1)+IF(H107=0,0,1)+IF(H124=0,0,1)+IF(H141=0,0,1)+IF(H158=0,0,1)+IF(H175=0,0,1))</f>
        <v>18.080000000000005</v>
      </c>
      <c r="I176" s="60">
        <f>(I22+I39+I56+I73+I90+I107+I124+I141+I158+I175)/(IF(I22=0,0,1)+IF(I39=0,0,1)+IF(I56=0,0,1)+IF(I73=0,0,1)+IF(I90=0,0,1)+IF(I107=0,0,1)+IF(I124=0,0,1)+IF(I141=0,0,1)+IF(I158=0,0,1)+IF(I175=0,0,1))</f>
        <v>68.680999999999997</v>
      </c>
      <c r="J176" s="60">
        <f>(J22+J39+J56+J73+J90+J107+J124+J141+J158+J175)/(IF(J22=0,0,1)+IF(J39=0,0,1)+IF(J56=0,0,1)+IF(J73=0,0,1)+IF(J90=0,0,1)+IF(J107=0,0,1)+IF(J124=0,0,1)+IF(J141=0,0,1)+IF(J158=0,0,1)+IF(J175=0,0,1))</f>
        <v>563.524</v>
      </c>
      <c r="K176" s="60"/>
      <c r="L176" s="60">
        <f>(L22+L39+L56+L73+L90+L107+L124+L141+L158+L175)/(IF(L22=0,0,1)+IF(L39=0,0,1)+IF(L56=0,0,1)+IF(L73=0,0,1)+IF(L90=0,0,1)+IF(L107=0,0,1)+IF(L124=0,0,1)+IF(L141=0,0,1)+IF(L158=0,0,1)+IF(L175=0,0,1))</f>
        <v>63.772999999999989</v>
      </c>
    </row>
  </sheetData>
  <mergeCells count="14">
    <mergeCell ref="C175:D175"/>
    <mergeCell ref="C176:E176"/>
    <mergeCell ref="C73:D73"/>
    <mergeCell ref="C90:D90"/>
    <mergeCell ref="C107:D107"/>
    <mergeCell ref="C124:D124"/>
    <mergeCell ref="C141:D141"/>
    <mergeCell ref="C158:D158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2025-01-15T04:01:22Z</dcterms:modified>
</cp:coreProperties>
</file>